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REGULATE\REGULATE 2018\CPNDS\Money Services Businesses\MSB BSA Self-Assessment Tool\"/>
    </mc:Choice>
  </mc:AlternateContent>
  <bookViews>
    <workbookView xWindow="0" yWindow="0" windowWidth="20490" windowHeight="7530" tabRatio="854"/>
  </bookViews>
  <sheets>
    <sheet name="Inherent Risk Profile Input" sheetId="12" r:id="rId1"/>
    <sheet name="Source Info" sheetId="13" r:id="rId2"/>
    <sheet name="ref" sheetId="5" state="hidden" r:id="rId3"/>
  </sheets>
  <definedNames>
    <definedName name="Part1">'Inherent Risk Profile Input'!$I$4:$I$12</definedName>
    <definedName name="Part2">'Inherent Risk Profile Input'!$J$4:$J$12</definedName>
    <definedName name="_xlnm.Print_Area" localSheetId="0">'Inherent Risk Profile Input'!$A$2:$L$36</definedName>
    <definedName name="_xlnm.Print_Titles" localSheetId="0">'Inherent Risk Profile Input'!$2:$2</definedName>
    <definedName name="ref_DropDown">ref!$A$4:$A$8</definedName>
    <definedName name="ref_Maturity">ref!$A$2:$B$8</definedName>
    <definedName name="ref_selections">ref!$A$12:$A$14</definedName>
  </definedNames>
  <calcPr calcId="171027"/>
</workbook>
</file>

<file path=xl/calcChain.xml><?xml version="1.0" encoding="utf-8"?>
<calcChain xmlns="http://schemas.openxmlformats.org/spreadsheetml/2006/main">
  <c r="M52" i="12" l="1"/>
  <c r="M38" i="12"/>
  <c r="M26" i="12"/>
  <c r="M13" i="12"/>
  <c r="M3" i="12"/>
  <c r="K64" i="12"/>
  <c r="K52" i="12"/>
  <c r="K38" i="12"/>
  <c r="K26" i="12"/>
  <c r="K13" i="12"/>
  <c r="K3" i="12"/>
  <c r="C64" i="12"/>
  <c r="D64" i="12"/>
  <c r="C3" i="12"/>
  <c r="D13" i="12"/>
  <c r="D3" i="12"/>
  <c r="D38" i="12"/>
  <c r="D52" i="12"/>
  <c r="L54" i="12" l="1"/>
  <c r="L55" i="12"/>
  <c r="L56" i="12"/>
  <c r="L57" i="12"/>
  <c r="L58" i="12"/>
  <c r="L60" i="12"/>
  <c r="L61" i="12"/>
  <c r="L62" i="12"/>
  <c r="L63" i="12"/>
  <c r="L40" i="12"/>
  <c r="L41" i="12"/>
  <c r="L42" i="12"/>
  <c r="L43" i="12"/>
  <c r="L44" i="12"/>
  <c r="L45" i="12"/>
  <c r="L46" i="12"/>
  <c r="L47" i="12"/>
  <c r="L48" i="12"/>
  <c r="L49" i="12"/>
  <c r="L50" i="12"/>
  <c r="L51" i="12"/>
  <c r="L28" i="12"/>
  <c r="L29" i="12"/>
  <c r="L30" i="12"/>
  <c r="L31" i="12"/>
  <c r="L32" i="12"/>
  <c r="L33" i="12"/>
  <c r="L34" i="12"/>
  <c r="L35" i="12"/>
  <c r="L36" i="12"/>
  <c r="L37" i="12"/>
  <c r="L5" i="12"/>
  <c r="L6" i="12"/>
  <c r="L7" i="12"/>
  <c r="L8" i="12"/>
  <c r="L9" i="12"/>
  <c r="L10" i="12"/>
  <c r="L11" i="12"/>
  <c r="L12" i="12"/>
  <c r="L15" i="12"/>
  <c r="L16" i="12"/>
  <c r="L17" i="12"/>
  <c r="L18" i="12"/>
  <c r="L19" i="12"/>
  <c r="L20" i="12"/>
  <c r="L21" i="12"/>
  <c r="L22" i="12"/>
  <c r="L23" i="12"/>
  <c r="L24" i="12"/>
  <c r="L25" i="12"/>
  <c r="D5" i="12"/>
  <c r="D6" i="12"/>
  <c r="D7" i="12"/>
  <c r="D8" i="12"/>
  <c r="D9" i="12"/>
  <c r="D10" i="12"/>
  <c r="D11" i="12"/>
  <c r="D12" i="12"/>
  <c r="D54" i="12"/>
  <c r="D55" i="12"/>
  <c r="D56" i="12"/>
  <c r="D57" i="12"/>
  <c r="D58" i="12"/>
  <c r="D60" i="12"/>
  <c r="D61" i="12"/>
  <c r="D62" i="12"/>
  <c r="D63" i="12"/>
  <c r="D40" i="12"/>
  <c r="D41" i="12"/>
  <c r="D42" i="12"/>
  <c r="D43" i="12"/>
  <c r="D44" i="12"/>
  <c r="D45" i="12"/>
  <c r="D46" i="12"/>
  <c r="D47" i="12"/>
  <c r="D48" i="12"/>
  <c r="D49" i="12"/>
  <c r="D50" i="12"/>
  <c r="D51" i="12"/>
  <c r="D28" i="12"/>
  <c r="D29" i="12"/>
  <c r="D30" i="12"/>
  <c r="D31" i="12"/>
  <c r="D32" i="12"/>
  <c r="D33" i="12"/>
  <c r="D34" i="12"/>
  <c r="D35" i="12"/>
  <c r="D36" i="12"/>
  <c r="D37" i="12"/>
  <c r="D17" i="12"/>
  <c r="D18" i="12"/>
  <c r="D19" i="12"/>
  <c r="D20" i="12"/>
  <c r="D21" i="12"/>
  <c r="D22" i="12"/>
  <c r="D23" i="12"/>
  <c r="D24" i="12"/>
  <c r="D25" i="12"/>
  <c r="D15" i="12"/>
  <c r="B26" i="12"/>
  <c r="H64" i="12"/>
  <c r="J64" i="12"/>
  <c r="L53" i="12" l="1"/>
  <c r="L52" i="12" s="1"/>
  <c r="D53" i="12"/>
  <c r="C52" i="12" s="1"/>
  <c r="B52" i="12" s="1"/>
  <c r="L39" i="12"/>
  <c r="D39" i="12"/>
  <c r="L38" i="12" l="1"/>
  <c r="L4" i="12"/>
  <c r="L27" i="12"/>
  <c r="L14" i="12"/>
  <c r="C38" i="12" l="1"/>
  <c r="L13" i="12"/>
  <c r="L26" i="12"/>
  <c r="L3" i="12"/>
  <c r="I12" i="12"/>
  <c r="L64" i="12" l="1"/>
  <c r="D4" i="12"/>
  <c r="D27" i="12" l="1"/>
  <c r="D26" i="12" l="1"/>
  <c r="C26" i="12" s="1"/>
  <c r="D16" i="12" l="1"/>
  <c r="D14" i="12"/>
  <c r="B3" i="12" l="1"/>
  <c r="C13" i="12" l="1"/>
  <c r="B13" i="12" s="1"/>
  <c r="B38" i="12"/>
  <c r="B64" i="12" l="1"/>
</calcChain>
</file>

<file path=xl/sharedStrings.xml><?xml version="1.0" encoding="utf-8"?>
<sst xmlns="http://schemas.openxmlformats.org/spreadsheetml/2006/main" count="156" uniqueCount="91">
  <si>
    <t>Baseline</t>
  </si>
  <si>
    <t>Intermediate</t>
  </si>
  <si>
    <t>Evolving</t>
  </si>
  <si>
    <t>Advanced</t>
  </si>
  <si>
    <t>Innovative</t>
  </si>
  <si>
    <t>N/A</t>
  </si>
  <si>
    <t>Comments</t>
  </si>
  <si>
    <t>Yes</t>
  </si>
  <si>
    <t>No</t>
  </si>
  <si>
    <t>Incomplete</t>
  </si>
  <si>
    <t>Sub-Baseline</t>
  </si>
  <si>
    <t>Moderate</t>
  </si>
  <si>
    <t>DO NOT REMOVE</t>
  </si>
  <si>
    <t xml:space="preserve">Combined Inherent Risk </t>
  </si>
  <si>
    <t>Category Inherent Risk</t>
  </si>
  <si>
    <t>Maturity</t>
  </si>
  <si>
    <t>Delarative Statements Selections</t>
  </si>
  <si>
    <t>High</t>
  </si>
  <si>
    <t>Low</t>
  </si>
  <si>
    <t>Countries subject to OFAC sanctions</t>
  </si>
  <si>
    <t>Countries identified as supporting international terrorism</t>
  </si>
  <si>
    <t>Jurisdictions or countries monitored for deficiencies in their regimes to combat money laundering and terrorist financing</t>
  </si>
  <si>
    <t>Major money laundering countries and jurisdictions</t>
  </si>
  <si>
    <t>Offshore financial centers</t>
  </si>
  <si>
    <t>Other countries identified as higher risk because of prior experiences</t>
  </si>
  <si>
    <t>Domestic higher-risk geographies, including High Intensity Drug Trafficking Areas and High Intensity Financial Crime Areas</t>
  </si>
  <si>
    <t>Risk Level Selection List</t>
  </si>
  <si>
    <t>Expand each section to answer each identified risk [i.e. activity, service or product]</t>
  </si>
  <si>
    <t>Rating</t>
  </si>
  <si>
    <t>Select
Risk Level</t>
  </si>
  <si>
    <t>To edit the risk levels, amend the list below and ensure the data validation source is updated for Column C on Inherent Risk Profile Input</t>
  </si>
  <si>
    <t>New or Existing</t>
  </si>
  <si>
    <t>Additional Products or Services</t>
  </si>
  <si>
    <t>Additional Customers &amp; Entities</t>
  </si>
  <si>
    <t>Additional Geographies</t>
  </si>
  <si>
    <t>New</t>
  </si>
  <si>
    <t>Existing</t>
  </si>
  <si>
    <t>Risk Level After Mitigation</t>
  </si>
  <si>
    <t>Rating After Mitigation</t>
  </si>
  <si>
    <t xml:space="preserve">Mitigation Quality Level Selection List </t>
  </si>
  <si>
    <t>Satisfactory</t>
  </si>
  <si>
    <t>Category Mitigated Risk</t>
  </si>
  <si>
    <r>
      <rPr>
        <b/>
        <sz val="14"/>
        <color theme="0" tint="-0.499984740745262"/>
        <rFont val="Arial"/>
        <family val="2"/>
      </rPr>
      <t>Category:</t>
    </r>
    <r>
      <rPr>
        <b/>
        <sz val="14"/>
        <rFont val="Arial"/>
        <family val="2"/>
      </rPr>
      <t xml:space="preserve"> Geography</t>
    </r>
  </si>
  <si>
    <r>
      <rPr>
        <b/>
        <sz val="14"/>
        <color theme="0" tint="-0.499984740745262"/>
        <rFont val="Arial"/>
        <family val="2"/>
      </rPr>
      <t>Category:</t>
    </r>
    <r>
      <rPr>
        <b/>
        <sz val="14"/>
        <rFont val="Arial"/>
        <family val="2"/>
      </rPr>
      <t xml:space="preserve"> Products and Services</t>
    </r>
  </si>
  <si>
    <t>Combined Risk Level After Mitigation</t>
  </si>
  <si>
    <t>Risk Mitigation/Controls</t>
  </si>
  <si>
    <t>Weak</t>
  </si>
  <si>
    <t>Strong</t>
  </si>
  <si>
    <t>Strength of Mitigation/Controls</t>
  </si>
  <si>
    <t>Traveler's Checks</t>
  </si>
  <si>
    <t>Money Orders</t>
  </si>
  <si>
    <t>Money Transmission</t>
  </si>
  <si>
    <t>Check Cashing</t>
  </si>
  <si>
    <t>Currency exchange or dealing</t>
  </si>
  <si>
    <r>
      <rPr>
        <b/>
        <sz val="14"/>
        <color theme="0" tint="-0.499984740745262"/>
        <rFont val="Arial"/>
        <family val="2"/>
      </rPr>
      <t>Category:</t>
    </r>
    <r>
      <rPr>
        <b/>
        <sz val="14"/>
        <rFont val="Arial"/>
        <family val="2"/>
      </rPr>
      <t xml:space="preserve"> Customers</t>
    </r>
  </si>
  <si>
    <t>Customer Profile</t>
  </si>
  <si>
    <t>Purpose of the service or product</t>
  </si>
  <si>
    <t>Payment method for the service or product</t>
  </si>
  <si>
    <t>Average Transaction size</t>
  </si>
  <si>
    <t>Transactions per customer</t>
  </si>
  <si>
    <t xml:space="preserve">Time of transaction </t>
  </si>
  <si>
    <t xml:space="preserve">Daily / monthly transaction volume </t>
  </si>
  <si>
    <t>Systems used to process transactions that utilize transactional dollar limitations</t>
  </si>
  <si>
    <t>Employee turnover</t>
  </si>
  <si>
    <t xml:space="preserve">Recordkeeping system </t>
  </si>
  <si>
    <t>Business structure and business plan</t>
  </si>
  <si>
    <t>Involvement of senior management in BSA matters</t>
  </si>
  <si>
    <t>Employee relationships</t>
  </si>
  <si>
    <t>Identity of owners</t>
  </si>
  <si>
    <t>Background checks of owners</t>
  </si>
  <si>
    <r>
      <rPr>
        <b/>
        <sz val="14"/>
        <color theme="0" tint="-0.499984740745262"/>
        <rFont val="Arial"/>
        <family val="2"/>
      </rPr>
      <t>Category:</t>
    </r>
    <r>
      <rPr>
        <b/>
        <sz val="14"/>
        <rFont val="Arial"/>
        <family val="2"/>
      </rPr>
      <t xml:space="preserve"> Operations</t>
    </r>
  </si>
  <si>
    <t>Foreign Correspondent Oversight</t>
  </si>
  <si>
    <t>Employee Training</t>
  </si>
  <si>
    <t>Delivery method for the service or product (e.g. online transactions)</t>
  </si>
  <si>
    <t>Prepaid Access</t>
  </si>
  <si>
    <t>Training</t>
  </si>
  <si>
    <t>Frequency of Oversight</t>
  </si>
  <si>
    <t>Transaction Behavior</t>
  </si>
  <si>
    <t>Applicable Foreign Regulation</t>
  </si>
  <si>
    <r>
      <rPr>
        <b/>
        <sz val="14"/>
        <color theme="0" tint="-0.499984740745262"/>
        <rFont val="Arial"/>
        <family val="2"/>
      </rPr>
      <t>Category:</t>
    </r>
    <r>
      <rPr>
        <b/>
        <sz val="14"/>
        <rFont val="Arial"/>
        <family val="2"/>
      </rPr>
      <t xml:space="preserve"> Agents</t>
    </r>
  </si>
  <si>
    <t>Additional Agent Considerations</t>
  </si>
  <si>
    <t>Agent Operations</t>
  </si>
  <si>
    <t>Risk Identified</t>
  </si>
  <si>
    <t>Risk Mitigation</t>
  </si>
  <si>
    <t>Commonly Identified Risk Areas</t>
  </si>
  <si>
    <t xml:space="preserve">Customer Relationship </t>
  </si>
  <si>
    <t>Type of Domestic Relationship (e.g. Network, Independent, Sub-Agents)</t>
  </si>
  <si>
    <t>Type of Foreign Relationship (e.g. Network, Independent, Sub-Agents)</t>
  </si>
  <si>
    <t>Jurisdictions or countries determined to be "of primary money laundering concern"</t>
  </si>
  <si>
    <t>Recordkeeping system</t>
  </si>
  <si>
    <t>Intermediary Operations (e.g. third party vendors)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</si>
</sst>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u/>
      <sz val="13"/>
      <color theme="10"/>
      <name val="Times New Roman"/>
      <family val="1"/>
    </font>
    <font>
      <sz val="12"/>
      <color rgb="FF000000"/>
      <name val="Arial"/>
      <family val="2"/>
    </font>
    <font>
      <b/>
      <sz val="12"/>
      <color rgb="FFFF0000"/>
      <name val="Arial"/>
      <family val="2"/>
    </font>
    <font>
      <b/>
      <sz val="12"/>
      <color rgb="FF000000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b/>
      <i/>
      <sz val="12"/>
      <color theme="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4"/>
      <color theme="0"/>
      <name val="Arial"/>
      <family val="2"/>
    </font>
    <font>
      <b/>
      <i/>
      <sz val="12"/>
      <color theme="1"/>
      <name val="Arial"/>
      <family val="2"/>
    </font>
    <font>
      <i/>
      <sz val="12"/>
      <color rgb="FF000000"/>
      <name val="Arial"/>
      <family val="2"/>
    </font>
    <font>
      <b/>
      <u/>
      <sz val="12"/>
      <color rgb="FFFF0000"/>
      <name val="Arial"/>
      <family val="2"/>
    </font>
    <font>
      <i/>
      <sz val="12"/>
      <name val="Arial"/>
      <family val="2"/>
    </font>
    <font>
      <b/>
      <u/>
      <sz val="12"/>
      <color rgb="FFFF0000"/>
      <name val="Times New Roman"/>
      <family val="1"/>
    </font>
    <font>
      <b/>
      <sz val="14"/>
      <color theme="0" tint="-0.499984740745262"/>
      <name val="Arial"/>
      <family val="2"/>
    </font>
    <font>
      <i/>
      <sz val="14"/>
      <color rgb="FF000000"/>
      <name val="Arial"/>
      <family val="2"/>
    </font>
    <font>
      <b/>
      <i/>
      <sz val="14"/>
      <color theme="1"/>
      <name val="Arial"/>
      <family val="2"/>
    </font>
    <font>
      <b/>
      <sz val="14"/>
      <color rgb="FF000000"/>
      <name val="Arial"/>
      <family val="2"/>
    </font>
    <font>
      <b/>
      <sz val="14"/>
      <color rgb="FFFF0000"/>
      <name val="Arial"/>
      <family val="2"/>
    </font>
    <font>
      <b/>
      <sz val="14"/>
      <color theme="0" tint="-0.14999847407452621"/>
      <name val="Arial"/>
      <family val="2"/>
    </font>
    <font>
      <b/>
      <sz val="18"/>
      <color rgb="FF000000"/>
      <name val="Arial"/>
      <family val="2"/>
    </font>
    <font>
      <b/>
      <sz val="18"/>
      <color theme="1"/>
      <name val="Arial"/>
      <family val="2"/>
    </font>
    <font>
      <b/>
      <sz val="18"/>
      <color rgb="FFFF0000"/>
      <name val="Arial"/>
      <family val="2"/>
    </font>
    <font>
      <b/>
      <sz val="16"/>
      <color rgb="FFFF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double">
        <color theme="0" tint="-0.34998626667073579"/>
      </bottom>
      <diagonal/>
    </border>
    <border>
      <left style="thin">
        <color theme="0" tint="-0.34998626667073579"/>
      </left>
      <right/>
      <top style="medium">
        <color indexed="64"/>
      </top>
      <bottom style="double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auto="1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indexed="64"/>
      </bottom>
      <diagonal/>
    </border>
    <border>
      <left style="thin">
        <color theme="0" tint="-0.34998626667073579"/>
      </left>
      <right/>
      <top/>
      <bottom style="medium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" fillId="0" borderId="0"/>
  </cellStyleXfs>
  <cellXfs count="146">
    <xf numFmtId="0" fontId="0" fillId="0" borderId="0" xfId="0" applyFill="1" applyBorder="1" applyAlignment="1">
      <alignment horizontal="left" vertical="top"/>
    </xf>
    <xf numFmtId="0" fontId="5" fillId="3" borderId="0" xfId="0" applyFont="1" applyFill="1" applyBorder="1" applyAlignment="1">
      <alignment horizontal="left" vertical="top"/>
    </xf>
    <xf numFmtId="0" fontId="6" fillId="3" borderId="0" xfId="0" applyFont="1" applyFill="1" applyBorder="1" applyAlignment="1">
      <alignment horizontal="left" vertical="top" wrapText="1"/>
    </xf>
    <xf numFmtId="0" fontId="5" fillId="3" borderId="0" xfId="0" applyFont="1" applyFill="1" applyBorder="1" applyAlignment="1">
      <alignment horizontal="center" vertical="top"/>
    </xf>
    <xf numFmtId="0" fontId="7" fillId="3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left" vertical="top" wrapText="1"/>
    </xf>
    <xf numFmtId="0" fontId="7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top" wrapText="1"/>
    </xf>
    <xf numFmtId="0" fontId="5" fillId="3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5" fillId="2" borderId="0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top" wrapText="1"/>
    </xf>
    <xf numFmtId="0" fontId="9" fillId="3" borderId="6" xfId="0" applyFont="1" applyFill="1" applyBorder="1" applyAlignment="1">
      <alignment horizontal="left" vertical="center" wrapText="1"/>
    </xf>
    <xf numFmtId="0" fontId="16" fillId="3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2" fillId="11" borderId="0" xfId="0" applyFont="1" applyFill="1" applyBorder="1" applyAlignment="1">
      <alignment horizontal="left" vertical="top"/>
    </xf>
    <xf numFmtId="0" fontId="6" fillId="2" borderId="8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top"/>
    </xf>
    <xf numFmtId="0" fontId="9" fillId="3" borderId="1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top" wrapText="1"/>
    </xf>
    <xf numFmtId="0" fontId="9" fillId="2" borderId="8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left" vertical="top" wrapText="1"/>
    </xf>
    <xf numFmtId="0" fontId="11" fillId="0" borderId="4" xfId="0" applyFont="1" applyFill="1" applyBorder="1" applyAlignment="1">
      <alignment horizontal="left" vertical="top" wrapText="1"/>
    </xf>
    <xf numFmtId="0" fontId="11" fillId="3" borderId="1" xfId="0" applyFont="1" applyFill="1" applyBorder="1" applyAlignment="1">
      <alignment horizontal="left" vertical="top" wrapText="1"/>
    </xf>
    <xf numFmtId="0" fontId="11" fillId="3" borderId="4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11" fillId="3" borderId="8" xfId="0" applyFont="1" applyFill="1" applyBorder="1" applyAlignment="1">
      <alignment horizontal="left" vertical="top" wrapText="1"/>
    </xf>
    <xf numFmtId="0" fontId="11" fillId="3" borderId="1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/>
    </xf>
    <xf numFmtId="0" fontId="16" fillId="2" borderId="0" xfId="0" applyFont="1" applyFill="1" applyBorder="1" applyAlignment="1">
      <alignment horizontal="left" vertical="top"/>
    </xf>
    <xf numFmtId="0" fontId="6" fillId="2" borderId="0" xfId="0" applyFont="1" applyFill="1" applyBorder="1" applyAlignment="1">
      <alignment horizontal="left" vertical="top"/>
    </xf>
    <xf numFmtId="0" fontId="0" fillId="11" borderId="0" xfId="0" applyFill="1" applyBorder="1" applyAlignment="1">
      <alignment horizontal="left" vertical="top"/>
    </xf>
    <xf numFmtId="0" fontId="9" fillId="3" borderId="2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12" fillId="3" borderId="11" xfId="0" applyFont="1" applyFill="1" applyBorder="1" applyAlignment="1">
      <alignment horizontal="center" vertical="center" wrapText="1"/>
    </xf>
    <xf numFmtId="0" fontId="12" fillId="7" borderId="11" xfId="0" applyFont="1" applyFill="1" applyBorder="1" applyAlignment="1">
      <alignment horizontal="center" vertical="center" wrapText="1"/>
    </xf>
    <xf numFmtId="0" fontId="12" fillId="6" borderId="11" xfId="0" applyFont="1" applyFill="1" applyBorder="1" applyAlignment="1">
      <alignment horizontal="center" vertical="center" wrapText="1"/>
    </xf>
    <xf numFmtId="0" fontId="13" fillId="5" borderId="1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4" fillId="8" borderId="11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left" vertical="top" wrapText="1"/>
    </xf>
    <xf numFmtId="0" fontId="6" fillId="3" borderId="4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top" wrapText="1"/>
    </xf>
    <xf numFmtId="0" fontId="6" fillId="3" borderId="10" xfId="0" applyFont="1" applyFill="1" applyBorder="1" applyAlignment="1">
      <alignment horizontal="left" vertical="top" wrapText="1"/>
    </xf>
    <xf numFmtId="0" fontId="11" fillId="2" borderId="8" xfId="0" applyFont="1" applyFill="1" applyBorder="1" applyAlignment="1">
      <alignment horizontal="left" vertical="top" wrapText="1"/>
    </xf>
    <xf numFmtId="0" fontId="5" fillId="0" borderId="8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11" fillId="3" borderId="2" xfId="0" applyFont="1" applyFill="1" applyBorder="1" applyAlignment="1">
      <alignment horizontal="left" vertical="top" wrapText="1"/>
    </xf>
    <xf numFmtId="0" fontId="11" fillId="3" borderId="5" xfId="0" applyFont="1" applyFill="1" applyBorder="1" applyAlignment="1">
      <alignment horizontal="left" vertical="top" wrapText="1"/>
    </xf>
    <xf numFmtId="0" fontId="9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12" fillId="13" borderId="1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left" vertical="top" wrapText="1"/>
    </xf>
    <xf numFmtId="0" fontId="5" fillId="0" borderId="2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7" fillId="2" borderId="2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left" vertical="center" wrapText="1"/>
    </xf>
    <xf numFmtId="0" fontId="12" fillId="8" borderId="11" xfId="0" applyFont="1" applyFill="1" applyBorder="1" applyAlignment="1">
      <alignment horizontal="left" vertical="center" wrapText="1"/>
    </xf>
    <xf numFmtId="0" fontId="20" fillId="3" borderId="11" xfId="0" applyFont="1" applyFill="1" applyBorder="1" applyAlignment="1">
      <alignment horizontal="center" vertical="center" wrapText="1"/>
    </xf>
    <xf numFmtId="0" fontId="12" fillId="10" borderId="11" xfId="0" applyFont="1" applyFill="1" applyBorder="1" applyAlignment="1">
      <alignment horizontal="center" vertical="center" wrapText="1"/>
    </xf>
    <xf numFmtId="0" fontId="9" fillId="13" borderId="11" xfId="0" applyFont="1" applyFill="1" applyBorder="1" applyAlignment="1">
      <alignment horizontal="center" vertical="center" wrapText="1"/>
    </xf>
    <xf numFmtId="2" fontId="12" fillId="13" borderId="11" xfId="0" applyNumberFormat="1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21" fillId="8" borderId="17" xfId="0" applyFont="1" applyFill="1" applyBorder="1" applyAlignment="1">
      <alignment horizontal="center" vertical="center" wrapText="1"/>
    </xf>
    <xf numFmtId="0" fontId="22" fillId="9" borderId="18" xfId="0" applyFont="1" applyFill="1" applyBorder="1" applyAlignment="1">
      <alignment horizontal="center" vertical="center" wrapText="1"/>
    </xf>
    <xf numFmtId="0" fontId="13" fillId="4" borderId="18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10" borderId="0" xfId="0" applyFont="1" applyFill="1" applyBorder="1" applyAlignment="1">
      <alignment horizontal="center" vertical="center" wrapText="1"/>
    </xf>
    <xf numFmtId="0" fontId="7" fillId="10" borderId="20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left" vertical="top" wrapText="1"/>
    </xf>
    <xf numFmtId="0" fontId="11" fillId="3" borderId="21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left" vertical="center" wrapText="1"/>
    </xf>
    <xf numFmtId="1" fontId="7" fillId="0" borderId="23" xfId="3" applyNumberFormat="1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top" wrapText="1"/>
    </xf>
    <xf numFmtId="0" fontId="9" fillId="3" borderId="22" xfId="0" applyFont="1" applyFill="1" applyBorder="1" applyAlignment="1">
      <alignment horizontal="center" vertical="top" wrapText="1"/>
    </xf>
    <xf numFmtId="2" fontId="6" fillId="3" borderId="22" xfId="0" applyNumberFormat="1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left" vertical="top" wrapText="1"/>
    </xf>
    <xf numFmtId="0" fontId="23" fillId="12" borderId="17" xfId="0" applyFont="1" applyFill="1" applyBorder="1" applyAlignment="1">
      <alignment horizontal="center" vertical="center"/>
    </xf>
    <xf numFmtId="2" fontId="23" fillId="10" borderId="11" xfId="0" applyNumberFormat="1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24" fillId="13" borderId="11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left" vertical="top"/>
    </xf>
    <xf numFmtId="0" fontId="7" fillId="3" borderId="9" xfId="0" applyFont="1" applyFill="1" applyBorder="1" applyAlignment="1">
      <alignment horizontal="left" vertical="top"/>
    </xf>
    <xf numFmtId="0" fontId="7" fillId="3" borderId="5" xfId="0" applyFont="1" applyFill="1" applyBorder="1" applyAlignment="1">
      <alignment horizontal="left" vertical="top"/>
    </xf>
    <xf numFmtId="0" fontId="7" fillId="3" borderId="16" xfId="0" applyFont="1" applyFill="1" applyBorder="1" applyAlignment="1">
      <alignment horizontal="left" vertical="top"/>
    </xf>
    <xf numFmtId="0" fontId="17" fillId="3" borderId="4" xfId="0" applyFont="1" applyFill="1" applyBorder="1" applyAlignment="1">
      <alignment horizontal="center" vertical="top" wrapText="1"/>
    </xf>
    <xf numFmtId="0" fontId="17" fillId="3" borderId="9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left" vertical="top" wrapText="1"/>
    </xf>
    <xf numFmtId="0" fontId="7" fillId="0" borderId="9" xfId="0" applyFont="1" applyFill="1" applyBorder="1" applyAlignment="1">
      <alignment horizontal="left" vertical="top" wrapText="1"/>
    </xf>
    <xf numFmtId="0" fontId="7" fillId="3" borderId="4" xfId="0" applyFont="1" applyFill="1" applyBorder="1" applyAlignment="1">
      <alignment horizontal="left" vertical="top" wrapText="1"/>
    </xf>
    <xf numFmtId="0" fontId="7" fillId="3" borderId="9" xfId="0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left" vertical="center" wrapText="1"/>
    </xf>
    <xf numFmtId="0" fontId="17" fillId="3" borderId="8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15" fillId="3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9" fillId="3" borderId="9" xfId="0" applyFont="1" applyFill="1" applyBorder="1" applyAlignment="1">
      <alignment horizontal="left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7" fillId="3" borderId="10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25" fillId="9" borderId="24" xfId="0" applyFont="1" applyFill="1" applyBorder="1" applyAlignment="1">
      <alignment horizontal="center" vertical="center" wrapText="1"/>
    </xf>
    <xf numFmtId="0" fontId="26" fillId="14" borderId="24" xfId="0" applyFont="1" applyFill="1" applyBorder="1" applyAlignment="1">
      <alignment horizontal="center" vertical="center" wrapText="1"/>
    </xf>
    <xf numFmtId="0" fontId="27" fillId="14" borderId="24" xfId="0" applyFont="1" applyFill="1" applyBorder="1" applyAlignment="1">
      <alignment horizontal="center" vertical="center" wrapText="1"/>
    </xf>
    <xf numFmtId="0" fontId="25" fillId="8" borderId="24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left" vertical="center" wrapText="1"/>
    </xf>
    <xf numFmtId="0" fontId="9" fillId="3" borderId="15" xfId="0" applyFont="1" applyFill="1" applyBorder="1" applyAlignment="1">
      <alignment horizontal="left" vertical="center" wrapText="1"/>
    </xf>
    <xf numFmtId="0" fontId="28" fillId="12" borderId="7" xfId="0" applyFont="1" applyFill="1" applyBorder="1" applyAlignment="1">
      <alignment horizontal="center" vertical="center"/>
    </xf>
    <xf numFmtId="2" fontId="23" fillId="3" borderId="22" xfId="3" applyNumberFormat="1" applyFont="1" applyFill="1" applyBorder="1" applyAlignment="1">
      <alignment horizontal="center" vertical="center"/>
    </xf>
    <xf numFmtId="0" fontId="23" fillId="12" borderId="22" xfId="0" applyFont="1" applyFill="1" applyBorder="1" applyAlignment="1">
      <alignment horizontal="center" vertical="center" wrapText="1"/>
    </xf>
    <xf numFmtId="0" fontId="23" fillId="12" borderId="11" xfId="0" applyFont="1" applyFill="1" applyBorder="1" applyAlignment="1">
      <alignment horizontal="center" vertical="center" wrapText="1"/>
    </xf>
  </cellXfs>
  <cellStyles count="5">
    <cellStyle name="Hyperlink 2" xfId="2"/>
    <cellStyle name="Normal" xfId="0" builtinId="0"/>
    <cellStyle name="Normal 2" xfId="3"/>
    <cellStyle name="Normal 3" xfId="4"/>
    <cellStyle name="Percent 2" xfId="1"/>
  </cellStyles>
  <dxfs count="4">
    <dxf>
      <font>
        <b/>
        <i val="0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9" defaultPivotStyle="PivotStyleLight16"/>
  <colors>
    <mruColors>
      <color rgb="FFFFE2A7"/>
      <color rgb="FFFFD88B"/>
      <color rgb="FFFFD47D"/>
      <color rgb="FFFFE4AF"/>
      <color rgb="FFFFCC66"/>
      <color rgb="FFFFFF99"/>
      <color rgb="FF008000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N82"/>
  <sheetViews>
    <sheetView showZeros="0" tabSelected="1" zoomScale="60" zoomScaleNormal="60" workbookViewId="0">
      <pane xSplit="2" ySplit="2" topLeftCell="C3" activePane="bottomRight" state="frozen"/>
      <selection pane="topRight" activeCell="C1" sqref="C1"/>
      <selection pane="bottomLeft" activeCell="A2" sqref="A2"/>
      <selection pane="bottomRight" sqref="A1:B1"/>
    </sheetView>
  </sheetViews>
  <sheetFormatPr defaultColWidth="9.33203125" defaultRowHeight="15.75" outlineLevelRow="1" x14ac:dyDescent="0.2"/>
  <cols>
    <col min="1" max="1" width="35.83203125" style="6" customWidth="1"/>
    <col min="2" max="2" width="36.6640625" style="5" customWidth="1"/>
    <col min="3" max="3" width="18" style="4" bestFit="1" customWidth="1"/>
    <col min="4" max="4" width="11.33203125" style="4" bestFit="1" customWidth="1"/>
    <col min="5" max="5" width="31.83203125" style="3" customWidth="1"/>
    <col min="6" max="7" width="39" style="3" customWidth="1"/>
    <col min="8" max="11" width="33.83203125" style="36" customWidth="1"/>
    <col min="12" max="12" width="33.83203125" style="106" customWidth="1"/>
    <col min="13" max="14" width="33.83203125" style="2" customWidth="1"/>
    <col min="15" max="16384" width="9.33203125" style="1"/>
  </cols>
  <sheetData>
    <row r="1" spans="1:14" ht="51.75" customHeight="1" x14ac:dyDescent="0.2">
      <c r="A1" s="139" t="s">
        <v>84</v>
      </c>
      <c r="B1" s="139"/>
      <c r="C1" s="136" t="s">
        <v>82</v>
      </c>
      <c r="D1" s="136"/>
      <c r="E1" s="136"/>
      <c r="F1" s="136"/>
      <c r="G1" s="136"/>
      <c r="H1" s="137" t="s">
        <v>83</v>
      </c>
      <c r="I1" s="138"/>
      <c r="J1" s="138"/>
      <c r="K1" s="138"/>
      <c r="L1" s="138"/>
      <c r="M1" s="138"/>
    </row>
    <row r="2" spans="1:14" ht="93.75" x14ac:dyDescent="0.2">
      <c r="A2" s="79" t="s">
        <v>27</v>
      </c>
      <c r="B2" s="84" t="s">
        <v>14</v>
      </c>
      <c r="C2" s="80" t="s">
        <v>29</v>
      </c>
      <c r="D2" s="85" t="s">
        <v>28</v>
      </c>
      <c r="E2" s="54" t="s">
        <v>18</v>
      </c>
      <c r="F2" s="55" t="s">
        <v>11</v>
      </c>
      <c r="G2" s="56" t="s">
        <v>17</v>
      </c>
      <c r="H2" s="53" t="s">
        <v>31</v>
      </c>
      <c r="I2" s="53" t="s">
        <v>45</v>
      </c>
      <c r="J2" s="53" t="s">
        <v>48</v>
      </c>
      <c r="K2" s="53" t="s">
        <v>37</v>
      </c>
      <c r="L2" s="53" t="s">
        <v>38</v>
      </c>
      <c r="M2" s="60" t="s">
        <v>41</v>
      </c>
      <c r="N2" s="53" t="s">
        <v>6</v>
      </c>
    </row>
    <row r="3" spans="1:14" s="16" customFormat="1" ht="36" x14ac:dyDescent="0.2">
      <c r="A3" s="78" t="s">
        <v>43</v>
      </c>
      <c r="B3" s="104" t="str">
        <f>IF(COUNTA(C4:C12)&lt;1,"Incomplete",IF(C3&lt;1.67,"Low",IF(C3&lt;2.34,"Moderate",IF(C3&gt;2.33,"High"))))</f>
        <v>Incomplete</v>
      </c>
      <c r="C3" s="105">
        <f>IFERROR((D3/(COUNT(D4:D12))),0)</f>
        <v>0</v>
      </c>
      <c r="D3" s="86">
        <f>SUM(D4:D12)</f>
        <v>0</v>
      </c>
      <c r="E3" s="54" t="s">
        <v>18</v>
      </c>
      <c r="F3" s="55" t="s">
        <v>11</v>
      </c>
      <c r="G3" s="56" t="s">
        <v>17</v>
      </c>
      <c r="H3" s="81" t="s">
        <v>31</v>
      </c>
      <c r="I3" s="81" t="s">
        <v>45</v>
      </c>
      <c r="J3" s="81" t="s">
        <v>48</v>
      </c>
      <c r="K3" s="82">
        <f>IFERROR((L3/(COUNT(L4:L12))),0)</f>
        <v>0</v>
      </c>
      <c r="L3" s="107">
        <f>SUM(L4:L12)</f>
        <v>0</v>
      </c>
      <c r="M3" s="145" t="str">
        <f>IF(COUNTA(K4:K12)&lt;3,"Incomplete",IF(K3&lt;1.67,"Low",IF(K3&lt;2.34,"Moderate",IF(K3&gt;2.33,"High"))))</f>
        <v>Incomplete</v>
      </c>
      <c r="N3" s="77"/>
    </row>
    <row r="4" spans="1:14" outlineLevel="1" x14ac:dyDescent="0.2">
      <c r="A4" s="120" t="s">
        <v>49</v>
      </c>
      <c r="B4" s="120"/>
      <c r="C4" s="89"/>
      <c r="D4" s="87" t="str">
        <f>IF(C4="Low",1,IF(C4="Moderate",2,IF(C4="High",3, "")))</f>
        <v/>
      </c>
      <c r="E4" s="73"/>
      <c r="F4" s="74"/>
      <c r="G4" s="75"/>
      <c r="H4" s="51"/>
      <c r="I4" s="57"/>
      <c r="J4" s="51"/>
      <c r="K4" s="76"/>
      <c r="L4" s="70" t="str">
        <f t="shared" ref="L4:L12" si="0">IF(K4="Low",1,IF(K4="Moderate",2,IF(K4="High",3, "")))</f>
        <v/>
      </c>
      <c r="M4" s="61"/>
      <c r="N4" s="71"/>
    </row>
    <row r="5" spans="1:14" outlineLevel="1" x14ac:dyDescent="0.2">
      <c r="A5" s="119" t="s">
        <v>50</v>
      </c>
      <c r="B5" s="119"/>
      <c r="C5" s="89"/>
      <c r="D5" s="87" t="str">
        <f t="shared" ref="D5:D12" si="1">IF(C5="Low",1,IF(C5="Moderate",2,IF(C5="High",3, "")))</f>
        <v/>
      </c>
      <c r="E5" s="38"/>
      <c r="F5" s="38"/>
      <c r="G5" s="39"/>
      <c r="H5" s="30"/>
      <c r="I5" s="57"/>
      <c r="J5" s="30"/>
      <c r="K5" s="59"/>
      <c r="L5" s="70" t="str">
        <f t="shared" si="0"/>
        <v/>
      </c>
      <c r="M5" s="62"/>
      <c r="N5" s="22"/>
    </row>
    <row r="6" spans="1:14" outlineLevel="1" x14ac:dyDescent="0.2">
      <c r="A6" s="126" t="s">
        <v>51</v>
      </c>
      <c r="B6" s="126"/>
      <c r="C6" s="89"/>
      <c r="D6" s="87" t="str">
        <f t="shared" si="1"/>
        <v/>
      </c>
      <c r="E6" s="40"/>
      <c r="F6" s="40"/>
      <c r="G6" s="41"/>
      <c r="H6" s="32"/>
      <c r="I6" s="57"/>
      <c r="J6" s="32"/>
      <c r="K6" s="59"/>
      <c r="L6" s="70" t="str">
        <f t="shared" si="0"/>
        <v/>
      </c>
      <c r="M6" s="63"/>
      <c r="N6" s="22"/>
    </row>
    <row r="7" spans="1:14" outlineLevel="1" x14ac:dyDescent="0.2">
      <c r="A7" s="119" t="s">
        <v>52</v>
      </c>
      <c r="B7" s="119"/>
      <c r="C7" s="89"/>
      <c r="D7" s="87" t="str">
        <f t="shared" si="1"/>
        <v/>
      </c>
      <c r="E7" s="37"/>
      <c r="F7" s="42"/>
      <c r="G7" s="43"/>
      <c r="H7" s="32"/>
      <c r="I7" s="57"/>
      <c r="J7" s="32"/>
      <c r="K7" s="59"/>
      <c r="L7" s="70" t="str">
        <f t="shared" si="0"/>
        <v/>
      </c>
      <c r="M7" s="63"/>
      <c r="N7" s="22"/>
    </row>
    <row r="8" spans="1:14" outlineLevel="1" x14ac:dyDescent="0.2">
      <c r="A8" s="119" t="s">
        <v>53</v>
      </c>
      <c r="B8" s="119"/>
      <c r="C8" s="89"/>
      <c r="D8" s="87" t="str">
        <f t="shared" si="1"/>
        <v/>
      </c>
      <c r="E8" s="37"/>
      <c r="F8" s="44"/>
      <c r="G8" s="43"/>
      <c r="H8" s="32"/>
      <c r="I8" s="57"/>
      <c r="J8" s="32"/>
      <c r="K8" s="59"/>
      <c r="L8" s="70" t="str">
        <f t="shared" si="0"/>
        <v/>
      </c>
      <c r="M8" s="63"/>
      <c r="N8" s="22"/>
    </row>
    <row r="9" spans="1:14" outlineLevel="1" x14ac:dyDescent="0.2">
      <c r="A9" s="128" t="s">
        <v>74</v>
      </c>
      <c r="B9" s="129"/>
      <c r="C9" s="89"/>
      <c r="D9" s="87" t="str">
        <f t="shared" si="1"/>
        <v/>
      </c>
      <c r="E9" s="37"/>
      <c r="F9" s="44"/>
      <c r="G9" s="43"/>
      <c r="H9" s="32"/>
      <c r="I9" s="57"/>
      <c r="J9" s="32"/>
      <c r="K9" s="59"/>
      <c r="L9" s="70" t="str">
        <f t="shared" si="0"/>
        <v/>
      </c>
      <c r="M9" s="63"/>
      <c r="N9" s="83"/>
    </row>
    <row r="10" spans="1:14" outlineLevel="1" x14ac:dyDescent="0.2">
      <c r="A10" s="122" t="s">
        <v>32</v>
      </c>
      <c r="B10" s="122"/>
      <c r="C10" s="89"/>
      <c r="D10" s="87" t="str">
        <f t="shared" si="1"/>
        <v/>
      </c>
      <c r="E10" s="37"/>
      <c r="F10" s="44"/>
      <c r="G10" s="43"/>
      <c r="H10" s="32"/>
      <c r="I10" s="57"/>
      <c r="J10" s="32"/>
      <c r="K10" s="34"/>
      <c r="L10" s="70" t="str">
        <f t="shared" si="0"/>
        <v/>
      </c>
      <c r="M10" s="63"/>
      <c r="N10" s="28"/>
    </row>
    <row r="11" spans="1:14" ht="15.75" customHeight="1" outlineLevel="1" x14ac:dyDescent="0.2">
      <c r="A11" s="122" t="s">
        <v>32</v>
      </c>
      <c r="B11" s="122"/>
      <c r="C11" s="89"/>
      <c r="D11" s="87" t="str">
        <f t="shared" si="1"/>
        <v/>
      </c>
      <c r="E11" s="37"/>
      <c r="F11" s="44"/>
      <c r="G11" s="43"/>
      <c r="H11" s="32"/>
      <c r="I11" s="57"/>
      <c r="J11" s="32"/>
      <c r="K11" s="34"/>
      <c r="L11" s="70" t="str">
        <f t="shared" si="0"/>
        <v/>
      </c>
      <c r="M11" s="63"/>
      <c r="N11" s="28"/>
    </row>
    <row r="12" spans="1:14" outlineLevel="1" x14ac:dyDescent="0.2">
      <c r="A12" s="125" t="s">
        <v>32</v>
      </c>
      <c r="B12" s="125"/>
      <c r="C12" s="89"/>
      <c r="D12" s="87" t="str">
        <f t="shared" si="1"/>
        <v/>
      </c>
      <c r="E12" s="65"/>
      <c r="F12" s="66"/>
      <c r="G12" s="67"/>
      <c r="H12" s="52"/>
      <c r="I12" s="58">
        <f t="shared" ref="I12" si="2">((_xlfn.IFNA(C12, N/A)))</f>
        <v>0</v>
      </c>
      <c r="J12" s="52"/>
      <c r="K12" s="52"/>
      <c r="L12" s="70" t="str">
        <f t="shared" si="0"/>
        <v/>
      </c>
      <c r="M12" s="64"/>
      <c r="N12" s="28"/>
    </row>
    <row r="13" spans="1:14" s="16" customFormat="1" ht="36" x14ac:dyDescent="0.2">
      <c r="A13" s="78" t="s">
        <v>54</v>
      </c>
      <c r="B13" s="104" t="str">
        <f>IF(COUNTA(C14:C25)&lt;3,"Incomplete",IF(C13&lt;1.67,"Low",IF(C13&lt;2.34,"Moderate",IF(C13&gt;2.33,"High"))))</f>
        <v>Incomplete</v>
      </c>
      <c r="C13" s="105">
        <f>IFERROR((D13/(COUNT(D14:D25))),0)</f>
        <v>0</v>
      </c>
      <c r="D13" s="86">
        <f>SUM(D14:D25)</f>
        <v>0</v>
      </c>
      <c r="E13" s="54" t="s">
        <v>18</v>
      </c>
      <c r="F13" s="55" t="s">
        <v>11</v>
      </c>
      <c r="G13" s="56" t="s">
        <v>17</v>
      </c>
      <c r="H13" s="81" t="s">
        <v>31</v>
      </c>
      <c r="I13" s="81" t="s">
        <v>45</v>
      </c>
      <c r="J13" s="81" t="s">
        <v>48</v>
      </c>
      <c r="K13" s="72">
        <f>IFERROR((L13/(COUNT(L14:L25))),0)</f>
        <v>0</v>
      </c>
      <c r="L13" s="107">
        <f>SUM(L14:L25)</f>
        <v>0</v>
      </c>
      <c r="M13" s="145" t="str">
        <f>IF(COUNTA(K14:K25)&lt;3,"Incomplete",IF(K13&lt;1.67,"Low",IF(K13&lt;2.34,"Moderate",IF(K13&gt;2.33,"High"))))</f>
        <v>Incomplete</v>
      </c>
      <c r="N13" s="53" t="s">
        <v>6</v>
      </c>
    </row>
    <row r="14" spans="1:14" s="18" customFormat="1" x14ac:dyDescent="0.2">
      <c r="A14" s="120" t="s">
        <v>55</v>
      </c>
      <c r="B14" s="120" t="s">
        <v>55</v>
      </c>
      <c r="C14" s="89"/>
      <c r="D14" s="87" t="str">
        <f>IF(C14="Low",1,IF(C14="Moderate",2,IF(C14="High",3, "")))</f>
        <v/>
      </c>
      <c r="E14" s="68"/>
      <c r="F14" s="68"/>
      <c r="G14" s="69"/>
      <c r="H14" s="70"/>
      <c r="I14" s="68"/>
      <c r="J14" s="70"/>
      <c r="K14" s="70"/>
      <c r="L14" s="57" t="str">
        <f t="shared" ref="L14:L37" si="3">IF(K14="Low",1,IF(K14="Moderate",2,IF(K14="High",3, "")))</f>
        <v/>
      </c>
      <c r="M14" s="71"/>
      <c r="N14" s="71"/>
    </row>
    <row r="15" spans="1:14" s="18" customFormat="1" x14ac:dyDescent="0.2">
      <c r="A15" s="123" t="s">
        <v>85</v>
      </c>
      <c r="B15" s="124"/>
      <c r="C15" s="89"/>
      <c r="D15" s="87" t="str">
        <f>IF(C15="Low",1,IF(C15="Moderate",2,IF(C15="High",3, "")))</f>
        <v/>
      </c>
      <c r="E15" s="68"/>
      <c r="F15" s="68"/>
      <c r="G15" s="69"/>
      <c r="H15" s="70"/>
      <c r="I15" s="57"/>
      <c r="J15" s="70"/>
      <c r="K15" s="70"/>
      <c r="L15" s="57" t="str">
        <f t="shared" si="3"/>
        <v/>
      </c>
      <c r="M15" s="71"/>
      <c r="N15" s="71"/>
    </row>
    <row r="16" spans="1:14" s="16" customFormat="1" x14ac:dyDescent="0.2">
      <c r="A16" s="121" t="s">
        <v>56</v>
      </c>
      <c r="B16" s="121" t="s">
        <v>56</v>
      </c>
      <c r="C16" s="89"/>
      <c r="D16" s="88" t="str">
        <f t="shared" ref="D16:D25" si="4">IF(C16="Low",1,IF(C16="Moderate",2,IF(C16="High",3, "")))</f>
        <v/>
      </c>
      <c r="E16" s="40"/>
      <c r="F16" s="40"/>
      <c r="G16" s="41"/>
      <c r="H16" s="30"/>
      <c r="I16" s="57"/>
      <c r="J16" s="30"/>
      <c r="K16" s="30"/>
      <c r="L16" s="57" t="str">
        <f t="shared" si="3"/>
        <v/>
      </c>
      <c r="M16" s="22"/>
      <c r="N16" s="22"/>
    </row>
    <row r="17" spans="1:14" s="16" customFormat="1" x14ac:dyDescent="0.2">
      <c r="A17" s="123" t="s">
        <v>57</v>
      </c>
      <c r="B17" s="124" t="s">
        <v>57</v>
      </c>
      <c r="C17" s="89"/>
      <c r="D17" s="88" t="str">
        <f t="shared" si="4"/>
        <v/>
      </c>
      <c r="E17" s="40"/>
      <c r="F17" s="40"/>
      <c r="G17" s="41"/>
      <c r="H17" s="30"/>
      <c r="I17" s="57"/>
      <c r="J17" s="30"/>
      <c r="K17" s="30"/>
      <c r="L17" s="57" t="str">
        <f t="shared" si="3"/>
        <v/>
      </c>
      <c r="M17" s="22"/>
      <c r="N17" s="22"/>
    </row>
    <row r="18" spans="1:14" s="16" customFormat="1" ht="37.5" customHeight="1" x14ac:dyDescent="0.2">
      <c r="A18" s="123" t="s">
        <v>73</v>
      </c>
      <c r="B18" s="124"/>
      <c r="C18" s="89"/>
      <c r="D18" s="88" t="str">
        <f t="shared" si="4"/>
        <v/>
      </c>
      <c r="E18" s="40"/>
      <c r="F18" s="40"/>
      <c r="G18" s="41"/>
      <c r="H18" s="30"/>
      <c r="I18" s="57"/>
      <c r="J18" s="30"/>
      <c r="K18" s="30"/>
      <c r="L18" s="57" t="str">
        <f t="shared" si="3"/>
        <v/>
      </c>
      <c r="M18" s="22"/>
      <c r="N18" s="22"/>
    </row>
    <row r="19" spans="1:14" s="16" customFormat="1" ht="15.75" customHeight="1" x14ac:dyDescent="0.2">
      <c r="A19" s="119" t="s">
        <v>58</v>
      </c>
      <c r="B19" s="119" t="s">
        <v>58</v>
      </c>
      <c r="C19" s="89"/>
      <c r="D19" s="88" t="str">
        <f t="shared" si="4"/>
        <v/>
      </c>
      <c r="E19" s="40"/>
      <c r="F19" s="40"/>
      <c r="G19" s="41"/>
      <c r="H19" s="30"/>
      <c r="I19" s="57"/>
      <c r="J19" s="30"/>
      <c r="K19" s="30"/>
      <c r="L19" s="57" t="str">
        <f t="shared" si="3"/>
        <v/>
      </c>
      <c r="M19" s="22"/>
      <c r="N19" s="22"/>
    </row>
    <row r="20" spans="1:14" s="16" customFormat="1" ht="15.75" customHeight="1" x14ac:dyDescent="0.2">
      <c r="A20" s="119" t="s">
        <v>59</v>
      </c>
      <c r="B20" s="119" t="s">
        <v>59</v>
      </c>
      <c r="C20" s="89"/>
      <c r="D20" s="88" t="str">
        <f t="shared" si="4"/>
        <v/>
      </c>
      <c r="E20" s="40"/>
      <c r="F20" s="40"/>
      <c r="G20" s="41"/>
      <c r="H20" s="30"/>
      <c r="I20" s="57"/>
      <c r="J20" s="30"/>
      <c r="K20" s="30"/>
      <c r="L20" s="57" t="str">
        <f t="shared" si="3"/>
        <v/>
      </c>
      <c r="M20" s="22"/>
      <c r="N20" s="22"/>
    </row>
    <row r="21" spans="1:14" s="16" customFormat="1" ht="15.75" customHeight="1" x14ac:dyDescent="0.2">
      <c r="A21" s="121" t="s">
        <v>60</v>
      </c>
      <c r="B21" s="121" t="s">
        <v>60</v>
      </c>
      <c r="C21" s="89"/>
      <c r="D21" s="88" t="str">
        <f t="shared" si="4"/>
        <v/>
      </c>
      <c r="E21" s="40"/>
      <c r="F21" s="40"/>
      <c r="G21" s="41"/>
      <c r="H21" s="30"/>
      <c r="I21" s="57"/>
      <c r="J21" s="30"/>
      <c r="K21" s="30"/>
      <c r="L21" s="57" t="str">
        <f t="shared" si="3"/>
        <v/>
      </c>
      <c r="M21" s="22"/>
      <c r="N21" s="22"/>
    </row>
    <row r="22" spans="1:14" s="18" customFormat="1" x14ac:dyDescent="0.2">
      <c r="A22" s="119" t="s">
        <v>61</v>
      </c>
      <c r="B22" s="126" t="s">
        <v>61</v>
      </c>
      <c r="C22" s="89"/>
      <c r="D22" s="88" t="str">
        <f t="shared" si="4"/>
        <v/>
      </c>
      <c r="E22" s="40"/>
      <c r="F22" s="40"/>
      <c r="G22" s="41"/>
      <c r="H22" s="34"/>
      <c r="I22" s="57"/>
      <c r="J22" s="34"/>
      <c r="K22" s="34"/>
      <c r="L22" s="57" t="str">
        <f t="shared" si="3"/>
        <v/>
      </c>
      <c r="M22" s="23"/>
      <c r="N22" s="23"/>
    </row>
    <row r="23" spans="1:14" s="17" customFormat="1" x14ac:dyDescent="0.2">
      <c r="A23" s="134" t="s">
        <v>33</v>
      </c>
      <c r="B23" s="135"/>
      <c r="C23" s="89"/>
      <c r="D23" s="88" t="str">
        <f t="shared" si="4"/>
        <v/>
      </c>
      <c r="E23" s="45"/>
      <c r="F23" s="45"/>
      <c r="G23" s="46"/>
      <c r="H23" s="35"/>
      <c r="I23" s="57"/>
      <c r="J23" s="35"/>
      <c r="K23" s="35"/>
      <c r="L23" s="57" t="str">
        <f t="shared" si="3"/>
        <v/>
      </c>
      <c r="M23" s="28"/>
      <c r="N23" s="28"/>
    </row>
    <row r="24" spans="1:14" s="17" customFormat="1" x14ac:dyDescent="0.2">
      <c r="A24" s="134" t="s">
        <v>33</v>
      </c>
      <c r="B24" s="135"/>
      <c r="C24" s="89"/>
      <c r="D24" s="88" t="str">
        <f t="shared" si="4"/>
        <v/>
      </c>
      <c r="E24" s="45"/>
      <c r="F24" s="45"/>
      <c r="G24" s="46"/>
      <c r="H24" s="35"/>
      <c r="I24" s="57"/>
      <c r="J24" s="35"/>
      <c r="K24" s="35"/>
      <c r="L24" s="57" t="str">
        <f t="shared" si="3"/>
        <v/>
      </c>
      <c r="M24" s="28"/>
      <c r="N24" s="28"/>
    </row>
    <row r="25" spans="1:14" s="17" customFormat="1" x14ac:dyDescent="0.2">
      <c r="A25" s="132" t="s">
        <v>33</v>
      </c>
      <c r="B25" s="133"/>
      <c r="C25" s="89"/>
      <c r="D25" s="88" t="str">
        <f t="shared" si="4"/>
        <v/>
      </c>
      <c r="E25" s="45"/>
      <c r="F25" s="45"/>
      <c r="G25" s="46"/>
      <c r="H25" s="35"/>
      <c r="I25" s="58"/>
      <c r="J25" s="35"/>
      <c r="K25" s="35"/>
      <c r="L25" s="57" t="str">
        <f t="shared" si="3"/>
        <v/>
      </c>
      <c r="M25" s="28"/>
      <c r="N25" s="28"/>
    </row>
    <row r="26" spans="1:14" s="17" customFormat="1" ht="36" x14ac:dyDescent="0.2">
      <c r="A26" s="78" t="s">
        <v>42</v>
      </c>
      <c r="B26" s="104" t="str">
        <f>IF(COUNTA(C27:C37)&lt;3,"Incomplete",IF(C26&lt;1.67,"Low",IF(C26&lt;2.34,"Moderate",IF(C26&gt;2.33,"High"))))</f>
        <v>Incomplete</v>
      </c>
      <c r="C26" s="105">
        <f>IFERROR((D26/(COUNT(D27:D37))),0)</f>
        <v>0</v>
      </c>
      <c r="D26" s="86">
        <f>SUM(D27:D37)</f>
        <v>0</v>
      </c>
      <c r="E26" s="54" t="s">
        <v>18</v>
      </c>
      <c r="F26" s="55" t="s">
        <v>11</v>
      </c>
      <c r="G26" s="56" t="s">
        <v>17</v>
      </c>
      <c r="H26" s="81" t="s">
        <v>31</v>
      </c>
      <c r="I26" s="81" t="s">
        <v>45</v>
      </c>
      <c r="J26" s="81" t="s">
        <v>48</v>
      </c>
      <c r="K26" s="72">
        <f>IFERROR((L26/(COUNT(L27:L37))),0)</f>
        <v>0</v>
      </c>
      <c r="L26" s="107">
        <f>SUM(L27:L37)</f>
        <v>0</v>
      </c>
      <c r="M26" s="145" t="str">
        <f>IF(COUNTA(K27:K37)&lt;3,"Incomplete",IF(K26&lt;1.67,"Low",IF(K26&lt;2.34,"Moderate",IF(K26&gt;2.33,"High"))))</f>
        <v>Incomplete</v>
      </c>
      <c r="N26" s="53" t="s">
        <v>6</v>
      </c>
    </row>
    <row r="27" spans="1:14" s="20" customFormat="1" ht="34.5" customHeight="1" x14ac:dyDescent="0.2">
      <c r="A27" s="120" t="s">
        <v>20</v>
      </c>
      <c r="B27" s="120"/>
      <c r="C27" s="89"/>
      <c r="D27" s="87" t="str">
        <f>IF(C27="Low",1,IF(C27="Moderate",2,IF(C27="High",3, "")))</f>
        <v/>
      </c>
      <c r="E27" s="68"/>
      <c r="F27" s="68"/>
      <c r="G27" s="69"/>
      <c r="H27" s="70"/>
      <c r="I27" s="57"/>
      <c r="J27" s="70"/>
      <c r="K27" s="70"/>
      <c r="L27" s="57" t="str">
        <f t="shared" si="3"/>
        <v/>
      </c>
      <c r="M27" s="51"/>
      <c r="N27" s="71"/>
    </row>
    <row r="28" spans="1:14" s="20" customFormat="1" ht="15.75" customHeight="1" x14ac:dyDescent="0.2">
      <c r="A28" s="119" t="s">
        <v>19</v>
      </c>
      <c r="B28" s="119"/>
      <c r="C28" s="89"/>
      <c r="D28" s="87" t="str">
        <f t="shared" ref="D28:D37" si="5">IF(C28="Low",1,IF(C28="Moderate",2,IF(C28="High",3, "")))</f>
        <v/>
      </c>
      <c r="E28" s="40"/>
      <c r="F28" s="40"/>
      <c r="G28" s="41"/>
      <c r="H28" s="33"/>
      <c r="I28" s="57"/>
      <c r="J28" s="33"/>
      <c r="K28" s="33"/>
      <c r="L28" s="57" t="str">
        <f t="shared" si="3"/>
        <v/>
      </c>
      <c r="M28" s="32"/>
      <c r="N28" s="21"/>
    </row>
    <row r="29" spans="1:14" s="20" customFormat="1" ht="49.5" customHeight="1" x14ac:dyDescent="0.2">
      <c r="A29" s="119" t="s">
        <v>25</v>
      </c>
      <c r="B29" s="119"/>
      <c r="C29" s="89"/>
      <c r="D29" s="87" t="str">
        <f t="shared" si="5"/>
        <v/>
      </c>
      <c r="E29" s="40"/>
      <c r="F29" s="40"/>
      <c r="G29" s="41"/>
      <c r="H29" s="33"/>
      <c r="I29" s="57"/>
      <c r="J29" s="33"/>
      <c r="K29" s="33"/>
      <c r="L29" s="57" t="str">
        <f t="shared" si="3"/>
        <v/>
      </c>
      <c r="M29" s="32"/>
      <c r="N29" s="21"/>
    </row>
    <row r="30" spans="1:14" s="17" customFormat="1" ht="40.5" customHeight="1" x14ac:dyDescent="0.2">
      <c r="A30" s="121" t="s">
        <v>88</v>
      </c>
      <c r="B30" s="121"/>
      <c r="C30" s="89"/>
      <c r="D30" s="87" t="str">
        <f t="shared" si="5"/>
        <v/>
      </c>
      <c r="E30" s="40"/>
      <c r="F30" s="40"/>
      <c r="G30" s="41"/>
      <c r="H30" s="33"/>
      <c r="I30" s="57"/>
      <c r="J30" s="33"/>
      <c r="K30" s="33"/>
      <c r="L30" s="57" t="str">
        <f t="shared" si="3"/>
        <v/>
      </c>
      <c r="M30" s="32"/>
      <c r="N30" s="21"/>
    </row>
    <row r="31" spans="1:14" s="17" customFormat="1" ht="51.75" customHeight="1" x14ac:dyDescent="0.2">
      <c r="A31" s="121" t="s">
        <v>21</v>
      </c>
      <c r="B31" s="121"/>
      <c r="C31" s="89"/>
      <c r="D31" s="87" t="str">
        <f t="shared" si="5"/>
        <v/>
      </c>
      <c r="E31" s="40"/>
      <c r="F31" s="40"/>
      <c r="G31" s="41"/>
      <c r="H31" s="33"/>
      <c r="I31" s="57"/>
      <c r="J31" s="33"/>
      <c r="K31" s="33"/>
      <c r="L31" s="57" t="str">
        <f t="shared" si="3"/>
        <v/>
      </c>
      <c r="M31" s="32"/>
      <c r="N31" s="21"/>
    </row>
    <row r="32" spans="1:14" s="17" customFormat="1" ht="39.75" customHeight="1" x14ac:dyDescent="0.2">
      <c r="A32" s="121" t="s">
        <v>22</v>
      </c>
      <c r="B32" s="121"/>
      <c r="C32" s="89"/>
      <c r="D32" s="87" t="str">
        <f t="shared" si="5"/>
        <v/>
      </c>
      <c r="E32" s="40"/>
      <c r="F32" s="40"/>
      <c r="G32" s="41"/>
      <c r="H32" s="33"/>
      <c r="I32" s="57"/>
      <c r="J32" s="33"/>
      <c r="K32" s="33"/>
      <c r="L32" s="57" t="str">
        <f t="shared" si="3"/>
        <v/>
      </c>
      <c r="M32" s="32"/>
      <c r="N32" s="21"/>
    </row>
    <row r="33" spans="1:14" s="17" customFormat="1" x14ac:dyDescent="0.2">
      <c r="A33" s="119" t="s">
        <v>23</v>
      </c>
      <c r="B33" s="119"/>
      <c r="C33" s="89"/>
      <c r="D33" s="87" t="str">
        <f t="shared" si="5"/>
        <v/>
      </c>
      <c r="E33" s="40"/>
      <c r="F33" s="40"/>
      <c r="G33" s="41"/>
      <c r="H33" s="33"/>
      <c r="I33" s="57"/>
      <c r="J33" s="33"/>
      <c r="K33" s="33"/>
      <c r="L33" s="57" t="str">
        <f t="shared" si="3"/>
        <v/>
      </c>
      <c r="M33" s="32"/>
      <c r="N33" s="21"/>
    </row>
    <row r="34" spans="1:14" s="17" customFormat="1" ht="35.25" customHeight="1" x14ac:dyDescent="0.2">
      <c r="A34" s="119" t="s">
        <v>24</v>
      </c>
      <c r="B34" s="119"/>
      <c r="C34" s="89"/>
      <c r="D34" s="87" t="str">
        <f t="shared" si="5"/>
        <v/>
      </c>
      <c r="E34" s="40"/>
      <c r="F34" s="40"/>
      <c r="G34" s="41"/>
      <c r="H34" s="33"/>
      <c r="I34" s="57"/>
      <c r="J34" s="33"/>
      <c r="K34" s="33"/>
      <c r="L34" s="57" t="str">
        <f t="shared" si="3"/>
        <v/>
      </c>
      <c r="M34" s="32"/>
      <c r="N34" s="21"/>
    </row>
    <row r="35" spans="1:14" s="17" customFormat="1" x14ac:dyDescent="0.2">
      <c r="A35" s="122" t="s">
        <v>34</v>
      </c>
      <c r="B35" s="122"/>
      <c r="C35" s="89"/>
      <c r="D35" s="87" t="str">
        <f t="shared" si="5"/>
        <v/>
      </c>
      <c r="E35" s="40"/>
      <c r="F35" s="40"/>
      <c r="G35" s="41"/>
      <c r="H35" s="33"/>
      <c r="I35" s="57"/>
      <c r="J35" s="33"/>
      <c r="K35" s="33"/>
      <c r="L35" s="57" t="str">
        <f t="shared" si="3"/>
        <v/>
      </c>
      <c r="M35" s="32"/>
      <c r="N35" s="21"/>
    </row>
    <row r="36" spans="1:14" s="17" customFormat="1" x14ac:dyDescent="0.2">
      <c r="A36" s="122" t="s">
        <v>34</v>
      </c>
      <c r="B36" s="122"/>
      <c r="C36" s="89"/>
      <c r="D36" s="87" t="str">
        <f t="shared" si="5"/>
        <v/>
      </c>
      <c r="E36" s="40"/>
      <c r="F36" s="40"/>
      <c r="G36" s="41"/>
      <c r="H36" s="33"/>
      <c r="I36" s="57"/>
      <c r="J36" s="33"/>
      <c r="K36" s="33"/>
      <c r="L36" s="57" t="str">
        <f t="shared" si="3"/>
        <v/>
      </c>
      <c r="M36" s="32"/>
      <c r="N36" s="21"/>
    </row>
    <row r="37" spans="1:14" ht="16.5" thickBot="1" x14ac:dyDescent="0.25">
      <c r="A37" s="130" t="s">
        <v>34</v>
      </c>
      <c r="B37" s="131"/>
      <c r="C37" s="89"/>
      <c r="D37" s="87" t="str">
        <f t="shared" si="5"/>
        <v/>
      </c>
      <c r="E37" s="45"/>
      <c r="F37" s="45"/>
      <c r="G37" s="46"/>
      <c r="H37" s="35"/>
      <c r="I37" s="58"/>
      <c r="J37" s="35"/>
      <c r="K37" s="35"/>
      <c r="L37" s="57" t="str">
        <f t="shared" si="3"/>
        <v/>
      </c>
      <c r="M37" s="52"/>
      <c r="N37" s="28"/>
    </row>
    <row r="38" spans="1:14" s="17" customFormat="1" ht="36" x14ac:dyDescent="0.2">
      <c r="A38" s="78" t="s">
        <v>70</v>
      </c>
      <c r="B38" s="104" t="str">
        <f>IF(COUNTA(C39:C63)&lt;3,"Incomplete",IF(C38&lt;1.67,"Low",IF(C38&lt;2.34,"Moderate",IF(C38&gt;2.33,"High"))))</f>
        <v>Incomplete</v>
      </c>
      <c r="C38" s="105">
        <f>IFERROR((D38/(COUNT(D39:D51))),0)</f>
        <v>0</v>
      </c>
      <c r="D38" s="86">
        <f>SUM(D39:D51)</f>
        <v>0</v>
      </c>
      <c r="E38" s="54" t="s">
        <v>18</v>
      </c>
      <c r="F38" s="55" t="s">
        <v>11</v>
      </c>
      <c r="G38" s="56" t="s">
        <v>17</v>
      </c>
      <c r="H38" s="81" t="s">
        <v>31</v>
      </c>
      <c r="I38" s="81" t="s">
        <v>45</v>
      </c>
      <c r="J38" s="81" t="s">
        <v>48</v>
      </c>
      <c r="K38" s="72">
        <f>IFERROR((L38/(COUNT(L39:L51))),0)</f>
        <v>0</v>
      </c>
      <c r="L38" s="107">
        <f>SUM(L39:L51)</f>
        <v>0</v>
      </c>
      <c r="M38" s="145" t="str">
        <f>IF(COUNTA(K39:K51)&lt;3,"Incomplete",IF(K38&lt;1.67,"Low",IF(K38&lt;2.34,"Moderate",IF(K38&gt;2.33,"High"))))</f>
        <v>Incomplete</v>
      </c>
      <c r="N38" s="53" t="s">
        <v>6</v>
      </c>
    </row>
    <row r="39" spans="1:14" ht="39.75" customHeight="1" x14ac:dyDescent="0.2">
      <c r="A39" s="140" t="s">
        <v>62</v>
      </c>
      <c r="B39" s="141" t="s">
        <v>62</v>
      </c>
      <c r="C39" s="89"/>
      <c r="D39" s="87" t="str">
        <f>IF(C39="Low",1,IF(C39="Moderate",2,IF(C39="High",3, "")))</f>
        <v/>
      </c>
      <c r="E39" s="68"/>
      <c r="F39" s="68"/>
      <c r="G39" s="69"/>
      <c r="H39" s="70"/>
      <c r="I39" s="57"/>
      <c r="J39" s="70"/>
      <c r="K39" s="70"/>
      <c r="L39" s="57" t="str">
        <f t="shared" ref="L39:L51" si="6">IF(K39="Low",1,IF(K39="Moderate",2,IF(K39="High",3, "")))</f>
        <v/>
      </c>
      <c r="M39" s="51"/>
      <c r="N39" s="71"/>
    </row>
    <row r="40" spans="1:14" ht="15.75" customHeight="1" x14ac:dyDescent="0.2">
      <c r="A40" s="128" t="s">
        <v>72</v>
      </c>
      <c r="B40" s="129"/>
      <c r="C40" s="89"/>
      <c r="D40" s="87" t="str">
        <f t="shared" ref="D40:D51" si="7">IF(C40="Low",1,IF(C40="Moderate",2,IF(C40="High",3, "")))</f>
        <v/>
      </c>
      <c r="E40" s="68"/>
      <c r="F40" s="68"/>
      <c r="G40" s="69"/>
      <c r="H40" s="70"/>
      <c r="I40" s="57"/>
      <c r="J40" s="70"/>
      <c r="K40" s="70"/>
      <c r="L40" s="57" t="str">
        <f t="shared" si="6"/>
        <v/>
      </c>
      <c r="M40" s="51"/>
      <c r="N40" s="71"/>
    </row>
    <row r="41" spans="1:14" ht="15.75" customHeight="1" x14ac:dyDescent="0.2">
      <c r="A41" s="128" t="s">
        <v>71</v>
      </c>
      <c r="B41" s="129"/>
      <c r="C41" s="89"/>
      <c r="D41" s="87" t="str">
        <f t="shared" si="7"/>
        <v/>
      </c>
      <c r="E41" s="68"/>
      <c r="F41" s="68"/>
      <c r="G41" s="69"/>
      <c r="H41" s="70"/>
      <c r="I41" s="57"/>
      <c r="J41" s="70"/>
      <c r="K41" s="70"/>
      <c r="L41" s="57" t="str">
        <f t="shared" si="6"/>
        <v/>
      </c>
      <c r="M41" s="51"/>
      <c r="N41" s="71"/>
    </row>
    <row r="42" spans="1:14" ht="16.5" customHeight="1" x14ac:dyDescent="0.2">
      <c r="A42" s="128" t="s">
        <v>63</v>
      </c>
      <c r="B42" s="129" t="s">
        <v>63</v>
      </c>
      <c r="C42" s="89"/>
      <c r="D42" s="87" t="str">
        <f t="shared" si="7"/>
        <v/>
      </c>
      <c r="E42" s="40"/>
      <c r="F42" s="40"/>
      <c r="G42" s="41"/>
      <c r="H42" s="33"/>
      <c r="I42" s="57"/>
      <c r="J42" s="33"/>
      <c r="K42" s="33"/>
      <c r="L42" s="57" t="str">
        <f t="shared" si="6"/>
        <v/>
      </c>
      <c r="M42" s="32"/>
      <c r="N42" s="21"/>
    </row>
    <row r="43" spans="1:14" x14ac:dyDescent="0.2">
      <c r="A43" s="123" t="s">
        <v>89</v>
      </c>
      <c r="B43" s="124" t="s">
        <v>64</v>
      </c>
      <c r="C43" s="89"/>
      <c r="D43" s="87" t="str">
        <f t="shared" si="7"/>
        <v/>
      </c>
      <c r="E43" s="40"/>
      <c r="F43" s="40"/>
      <c r="G43" s="41"/>
      <c r="H43" s="33"/>
      <c r="I43" s="57"/>
      <c r="J43" s="33"/>
      <c r="K43" s="33"/>
      <c r="L43" s="57" t="str">
        <f t="shared" si="6"/>
        <v/>
      </c>
      <c r="M43" s="32"/>
      <c r="N43" s="21"/>
    </row>
    <row r="44" spans="1:14" ht="15.75" customHeight="1" x14ac:dyDescent="0.2">
      <c r="A44" s="128" t="s">
        <v>65</v>
      </c>
      <c r="B44" s="129" t="s">
        <v>65</v>
      </c>
      <c r="C44" s="89"/>
      <c r="D44" s="87" t="str">
        <f t="shared" si="7"/>
        <v/>
      </c>
      <c r="E44" s="40"/>
      <c r="F44" s="40"/>
      <c r="G44" s="41"/>
      <c r="H44" s="33"/>
      <c r="I44" s="57"/>
      <c r="J44" s="33"/>
      <c r="K44" s="33"/>
      <c r="L44" s="57" t="str">
        <f t="shared" si="6"/>
        <v/>
      </c>
      <c r="M44" s="32"/>
      <c r="N44" s="21"/>
    </row>
    <row r="45" spans="1:14" ht="15.75" customHeight="1" x14ac:dyDescent="0.2">
      <c r="A45" s="128" t="s">
        <v>66</v>
      </c>
      <c r="B45" s="129" t="s">
        <v>66</v>
      </c>
      <c r="C45" s="89"/>
      <c r="D45" s="87" t="str">
        <f t="shared" si="7"/>
        <v/>
      </c>
      <c r="E45" s="40"/>
      <c r="F45" s="40"/>
      <c r="G45" s="41"/>
      <c r="H45" s="33"/>
      <c r="I45" s="57"/>
      <c r="J45" s="33"/>
      <c r="K45" s="33"/>
      <c r="L45" s="57" t="str">
        <f t="shared" si="6"/>
        <v/>
      </c>
      <c r="M45" s="32"/>
      <c r="N45" s="21"/>
    </row>
    <row r="46" spans="1:14" ht="15.75" customHeight="1" x14ac:dyDescent="0.2">
      <c r="A46" s="123" t="s">
        <v>67</v>
      </c>
      <c r="B46" s="124" t="s">
        <v>67</v>
      </c>
      <c r="C46" s="89"/>
      <c r="D46" s="87" t="str">
        <f t="shared" si="7"/>
        <v/>
      </c>
      <c r="E46" s="40"/>
      <c r="F46" s="40"/>
      <c r="G46" s="41"/>
      <c r="H46" s="33"/>
      <c r="I46" s="57"/>
      <c r="J46" s="33"/>
      <c r="K46" s="33"/>
      <c r="L46" s="57" t="str">
        <f t="shared" si="6"/>
        <v/>
      </c>
      <c r="M46" s="32"/>
      <c r="N46" s="21"/>
    </row>
    <row r="47" spans="1:14" ht="15.75" customHeight="1" x14ac:dyDescent="0.2">
      <c r="A47" s="128" t="s">
        <v>68</v>
      </c>
      <c r="B47" s="129" t="s">
        <v>68</v>
      </c>
      <c r="C47" s="89"/>
      <c r="D47" s="87" t="str">
        <f t="shared" si="7"/>
        <v/>
      </c>
      <c r="E47" s="40"/>
      <c r="F47" s="40"/>
      <c r="G47" s="41"/>
      <c r="H47" s="33"/>
      <c r="I47" s="57"/>
      <c r="J47" s="33"/>
      <c r="K47" s="33"/>
      <c r="L47" s="57" t="str">
        <f t="shared" si="6"/>
        <v/>
      </c>
      <c r="M47" s="32"/>
      <c r="N47" s="21"/>
    </row>
    <row r="48" spans="1:14" ht="15.75" customHeight="1" x14ac:dyDescent="0.2">
      <c r="A48" s="128" t="s">
        <v>69</v>
      </c>
      <c r="B48" s="129" t="s">
        <v>69</v>
      </c>
      <c r="C48" s="89"/>
      <c r="D48" s="87" t="str">
        <f t="shared" si="7"/>
        <v/>
      </c>
      <c r="E48" s="40"/>
      <c r="F48" s="40"/>
      <c r="G48" s="41"/>
      <c r="H48" s="33"/>
      <c r="I48" s="57"/>
      <c r="J48" s="33"/>
      <c r="K48" s="33"/>
      <c r="L48" s="57" t="str">
        <f t="shared" si="6"/>
        <v/>
      </c>
      <c r="M48" s="32"/>
      <c r="N48" s="21"/>
    </row>
    <row r="49" spans="1:14" ht="15.75" customHeight="1" x14ac:dyDescent="0.2">
      <c r="A49" s="122" t="s">
        <v>34</v>
      </c>
      <c r="B49" s="122"/>
      <c r="C49" s="89"/>
      <c r="D49" s="87" t="str">
        <f t="shared" si="7"/>
        <v/>
      </c>
      <c r="E49" s="40"/>
      <c r="F49" s="40"/>
      <c r="G49" s="41"/>
      <c r="H49" s="33"/>
      <c r="I49" s="57"/>
      <c r="J49" s="33"/>
      <c r="K49" s="33"/>
      <c r="L49" s="57" t="str">
        <f t="shared" si="6"/>
        <v/>
      </c>
      <c r="M49" s="32"/>
      <c r="N49" s="21"/>
    </row>
    <row r="50" spans="1:14" ht="15.75" customHeight="1" x14ac:dyDescent="0.2">
      <c r="A50" s="122" t="s">
        <v>34</v>
      </c>
      <c r="B50" s="122"/>
      <c r="C50" s="89"/>
      <c r="D50" s="87" t="str">
        <f t="shared" si="7"/>
        <v/>
      </c>
      <c r="E50" s="40"/>
      <c r="F50" s="40"/>
      <c r="G50" s="41"/>
      <c r="H50" s="33"/>
      <c r="I50" s="57"/>
      <c r="J50" s="33"/>
      <c r="K50" s="33"/>
      <c r="L50" s="57" t="str">
        <f t="shared" si="6"/>
        <v/>
      </c>
      <c r="M50" s="32"/>
      <c r="N50" s="21"/>
    </row>
    <row r="51" spans="1:14" ht="15.75" customHeight="1" x14ac:dyDescent="0.2">
      <c r="A51" s="125" t="s">
        <v>34</v>
      </c>
      <c r="B51" s="127"/>
      <c r="C51" s="89"/>
      <c r="D51" s="87" t="str">
        <f t="shared" si="7"/>
        <v/>
      </c>
      <c r="E51" s="40"/>
      <c r="F51" s="40"/>
      <c r="G51" s="41"/>
      <c r="H51" s="33"/>
      <c r="I51" s="57"/>
      <c r="J51" s="33"/>
      <c r="K51" s="33"/>
      <c r="L51" s="57" t="str">
        <f t="shared" si="6"/>
        <v/>
      </c>
      <c r="M51" s="32"/>
      <c r="N51" s="21"/>
    </row>
    <row r="52" spans="1:14" ht="28.5" customHeight="1" x14ac:dyDescent="0.2">
      <c r="A52" s="78" t="s">
        <v>79</v>
      </c>
      <c r="B52" s="104" t="str">
        <f>IF(COUNTA(C53:C63)&lt;1,"Incomplete",IF(C52&lt;1.67,"Low",IF(C52&lt;2.34,"Moderate",IF(C52&gt;2.33,"High"))))</f>
        <v>Incomplete</v>
      </c>
      <c r="C52" s="105">
        <f>IFERROR((D52/(COUNT(D53:D63))),0)</f>
        <v>0</v>
      </c>
      <c r="D52" s="86">
        <f>SUM(D53:D63)</f>
        <v>0</v>
      </c>
      <c r="E52" s="54" t="s">
        <v>18</v>
      </c>
      <c r="F52" s="55" t="s">
        <v>11</v>
      </c>
      <c r="G52" s="56" t="s">
        <v>17</v>
      </c>
      <c r="H52" s="81" t="s">
        <v>31</v>
      </c>
      <c r="I52" s="81" t="s">
        <v>45</v>
      </c>
      <c r="J52" s="81" t="s">
        <v>48</v>
      </c>
      <c r="K52" s="72">
        <f>IFERROR((L52/(COUNT(L53:L63))),0)</f>
        <v>0</v>
      </c>
      <c r="L52" s="107">
        <f>SUM(L53:L63)</f>
        <v>0</v>
      </c>
      <c r="M52" s="145" t="str">
        <f>IF(COUNTA(K53:K63)&lt;3,"Incomplete",IF(K52&lt;1.67,"Low",IF(K52&lt;2.34,"Moderate",IF(K52&gt;2.33,"High"))))</f>
        <v>Incomplete</v>
      </c>
      <c r="N52" s="53" t="s">
        <v>6</v>
      </c>
    </row>
    <row r="53" spans="1:14" x14ac:dyDescent="0.2">
      <c r="A53" s="111" t="s">
        <v>81</v>
      </c>
      <c r="B53" s="112"/>
      <c r="C53" s="89"/>
      <c r="D53" s="88" t="str">
        <f t="shared" ref="D53:D63" si="8">IF(C53="Low",1,IF(C53="Moderate",2,IF(C53="High",3, "")))</f>
        <v/>
      </c>
      <c r="E53" s="40"/>
      <c r="F53" s="40"/>
      <c r="G53" s="41"/>
      <c r="H53" s="33"/>
      <c r="I53" s="57"/>
      <c r="J53" s="33"/>
      <c r="K53" s="33"/>
      <c r="L53" s="30" t="str">
        <f t="shared" ref="L53:L63" si="9">IF(K53="Low",1,IF(K53="Moderate",2,IF(K53="High",3, "")))</f>
        <v/>
      </c>
      <c r="M53" s="32"/>
      <c r="N53" s="21"/>
    </row>
    <row r="54" spans="1:14" ht="33" customHeight="1" x14ac:dyDescent="0.2">
      <c r="A54" s="115" t="s">
        <v>90</v>
      </c>
      <c r="B54" s="116"/>
      <c r="C54" s="89"/>
      <c r="D54" s="88" t="str">
        <f t="shared" si="8"/>
        <v/>
      </c>
      <c r="E54" s="40"/>
      <c r="F54" s="40"/>
      <c r="G54" s="41"/>
      <c r="H54" s="33"/>
      <c r="I54" s="57"/>
      <c r="J54" s="33"/>
      <c r="K54" s="33"/>
      <c r="L54" s="30" t="str">
        <f t="shared" si="9"/>
        <v/>
      </c>
      <c r="M54" s="32"/>
      <c r="N54" s="21"/>
    </row>
    <row r="55" spans="1:14" x14ac:dyDescent="0.2">
      <c r="A55" s="109" t="s">
        <v>75</v>
      </c>
      <c r="B55" s="110"/>
      <c r="C55" s="89"/>
      <c r="D55" s="88" t="str">
        <f t="shared" si="8"/>
        <v/>
      </c>
      <c r="E55" s="40"/>
      <c r="F55" s="40"/>
      <c r="G55" s="41"/>
      <c r="H55" s="33"/>
      <c r="I55" s="57"/>
      <c r="J55" s="33"/>
      <c r="K55" s="33"/>
      <c r="L55" s="30" t="str">
        <f t="shared" si="9"/>
        <v/>
      </c>
      <c r="M55" s="32"/>
      <c r="N55" s="21"/>
    </row>
    <row r="56" spans="1:14" x14ac:dyDescent="0.2">
      <c r="A56" s="109" t="s">
        <v>76</v>
      </c>
      <c r="B56" s="110"/>
      <c r="C56" s="89"/>
      <c r="D56" s="88" t="str">
        <f t="shared" si="8"/>
        <v/>
      </c>
      <c r="E56" s="40"/>
      <c r="F56" s="40"/>
      <c r="G56" s="41"/>
      <c r="H56" s="33"/>
      <c r="I56" s="57"/>
      <c r="J56" s="33"/>
      <c r="K56" s="33"/>
      <c r="L56" s="30" t="str">
        <f t="shared" si="9"/>
        <v/>
      </c>
      <c r="M56" s="32"/>
      <c r="N56" s="21"/>
    </row>
    <row r="57" spans="1:14" x14ac:dyDescent="0.2">
      <c r="A57" s="109" t="s">
        <v>78</v>
      </c>
      <c r="B57" s="110"/>
      <c r="C57" s="89"/>
      <c r="D57" s="88" t="str">
        <f t="shared" si="8"/>
        <v/>
      </c>
      <c r="E57" s="40"/>
      <c r="F57" s="40"/>
      <c r="G57" s="41"/>
      <c r="H57" s="33"/>
      <c r="I57" s="57"/>
      <c r="J57" s="33"/>
      <c r="K57" s="33"/>
      <c r="L57" s="30" t="str">
        <f t="shared" si="9"/>
        <v/>
      </c>
      <c r="M57" s="32"/>
      <c r="N57" s="21"/>
    </row>
    <row r="58" spans="1:14" ht="32.25" customHeight="1" x14ac:dyDescent="0.2">
      <c r="A58" s="117" t="s">
        <v>86</v>
      </c>
      <c r="B58" s="118"/>
      <c r="C58" s="89"/>
      <c r="D58" s="88" t="str">
        <f t="shared" si="8"/>
        <v/>
      </c>
      <c r="E58" s="40"/>
      <c r="F58" s="40"/>
      <c r="G58" s="41"/>
      <c r="H58" s="33"/>
      <c r="I58" s="57"/>
      <c r="J58" s="33"/>
      <c r="K58" s="33"/>
      <c r="L58" s="30" t="str">
        <f t="shared" si="9"/>
        <v/>
      </c>
      <c r="M58" s="32"/>
      <c r="N58" s="21"/>
    </row>
    <row r="59" spans="1:14" ht="32.25" customHeight="1" x14ac:dyDescent="0.2">
      <c r="A59" s="117" t="s">
        <v>87</v>
      </c>
      <c r="B59" s="118"/>
      <c r="C59" s="89"/>
      <c r="D59" s="88"/>
      <c r="E59" s="40"/>
      <c r="F59" s="40"/>
      <c r="G59" s="41"/>
      <c r="H59" s="33"/>
      <c r="I59" s="57"/>
      <c r="J59" s="33"/>
      <c r="K59" s="33"/>
      <c r="L59" s="30"/>
      <c r="M59" s="32"/>
      <c r="N59" s="21"/>
    </row>
    <row r="60" spans="1:14" x14ac:dyDescent="0.2">
      <c r="A60" s="109" t="s">
        <v>77</v>
      </c>
      <c r="B60" s="110"/>
      <c r="C60" s="89"/>
      <c r="D60" s="88" t="str">
        <f t="shared" si="8"/>
        <v/>
      </c>
      <c r="E60" s="40"/>
      <c r="F60" s="40"/>
      <c r="G60" s="41"/>
      <c r="H60" s="33"/>
      <c r="I60" s="57"/>
      <c r="J60" s="33"/>
      <c r="K60" s="33"/>
      <c r="L60" s="30" t="str">
        <f t="shared" si="9"/>
        <v/>
      </c>
      <c r="M60" s="32"/>
      <c r="N60" s="21"/>
    </row>
    <row r="61" spans="1:14" x14ac:dyDescent="0.2">
      <c r="A61" s="113" t="s">
        <v>80</v>
      </c>
      <c r="B61" s="114"/>
      <c r="C61" s="89"/>
      <c r="D61" s="88" t="str">
        <f t="shared" si="8"/>
        <v/>
      </c>
      <c r="E61" s="40"/>
      <c r="F61" s="40"/>
      <c r="G61" s="41"/>
      <c r="H61" s="33"/>
      <c r="I61" s="57"/>
      <c r="J61" s="33"/>
      <c r="K61" s="33"/>
      <c r="L61" s="30" t="str">
        <f t="shared" si="9"/>
        <v/>
      </c>
      <c r="M61" s="32"/>
      <c r="N61" s="21"/>
    </row>
    <row r="62" spans="1:14" x14ac:dyDescent="0.2">
      <c r="A62" s="113" t="s">
        <v>80</v>
      </c>
      <c r="B62" s="114"/>
      <c r="C62" s="89"/>
      <c r="D62" s="88" t="str">
        <f t="shared" si="8"/>
        <v/>
      </c>
      <c r="E62" s="40"/>
      <c r="F62" s="40"/>
      <c r="G62" s="41"/>
      <c r="H62" s="33"/>
      <c r="I62" s="57"/>
      <c r="J62" s="33"/>
      <c r="K62" s="33"/>
      <c r="L62" s="30" t="str">
        <f t="shared" si="9"/>
        <v/>
      </c>
      <c r="M62" s="32"/>
      <c r="N62" s="21"/>
    </row>
    <row r="63" spans="1:14" ht="16.5" thickBot="1" x14ac:dyDescent="0.25">
      <c r="A63" s="113" t="s">
        <v>80</v>
      </c>
      <c r="B63" s="114"/>
      <c r="C63" s="90"/>
      <c r="D63" s="88" t="str">
        <f t="shared" si="8"/>
        <v/>
      </c>
      <c r="E63" s="91"/>
      <c r="F63" s="91"/>
      <c r="G63" s="92"/>
      <c r="H63" s="93"/>
      <c r="I63" s="94"/>
      <c r="J63" s="93"/>
      <c r="K63" s="93"/>
      <c r="L63" s="30" t="str">
        <f t="shared" si="9"/>
        <v/>
      </c>
      <c r="M63" s="95"/>
      <c r="N63" s="96"/>
    </row>
    <row r="64" spans="1:14" ht="32.25" thickBot="1" x14ac:dyDescent="0.25">
      <c r="A64" s="24" t="s">
        <v>13</v>
      </c>
      <c r="B64" s="142" t="str">
        <f>IF(COUNTA(C4:C12, C14:C25, C27:C37)&lt;9,"Incomplete",IF(C64&lt;1.67,"Low",IF(C64&lt;2.34,"Moderate",IF(C64&gt;2.33,"High"))))</f>
        <v>Incomplete</v>
      </c>
      <c r="C64" s="143">
        <f>IFERROR(D64/(COUNT(D4:D12)+COUNT(D14:D25)+COUNT(D27:D37)+COUNT(D39:D51)+COUNT(D53:D63)),0)</f>
        <v>0</v>
      </c>
      <c r="D64" s="97">
        <f>(D3+D13+D26+D38+D52)</f>
        <v>0</v>
      </c>
      <c r="E64" s="98"/>
      <c r="F64" s="98"/>
      <c r="G64" s="98"/>
      <c r="H64" s="99">
        <f>COUNTIF(H4:H37, "New")</f>
        <v>0</v>
      </c>
      <c r="I64" s="100" t="s">
        <v>44</v>
      </c>
      <c r="J64" s="144" t="str">
        <f>IF(COUNTA(K4:K12, K14:K25, K27:K37, K39:K51, K53:K63)&lt;9,"Incomplete",IF(K64&lt;1.67,"Low",IF(K64&lt;2.34,"Moderate",IF(K64&gt;2.33,"High"))))</f>
        <v>Incomplete</v>
      </c>
      <c r="K64" s="101">
        <f>IFERROR(L64/(COUNT(L4:L12)+COUNT(L14:L25)+COUNT(L27:L37)+COUNT(L39:L51)+COUNT(L53:L63)),0)</f>
        <v>0</v>
      </c>
      <c r="L64" s="108">
        <f>(L3+L13+L26+L38+L52)</f>
        <v>0</v>
      </c>
      <c r="M64" s="102"/>
      <c r="N64" s="103"/>
    </row>
    <row r="65" spans="1:5" ht="16.5" thickTop="1" x14ac:dyDescent="0.2"/>
    <row r="68" spans="1:5" x14ac:dyDescent="0.2">
      <c r="A68" s="15" t="s">
        <v>12</v>
      </c>
      <c r="B68" s="14"/>
    </row>
    <row r="69" spans="1:5" x14ac:dyDescent="0.2">
      <c r="B69" s="9"/>
      <c r="C69" s="13"/>
      <c r="D69" s="12"/>
      <c r="E69" s="11"/>
    </row>
    <row r="70" spans="1:5" x14ac:dyDescent="0.2">
      <c r="B70" s="9"/>
    </row>
    <row r="71" spans="1:5" ht="15.75" customHeight="1" x14ac:dyDescent="0.2">
      <c r="B71" s="9">
        <v>0</v>
      </c>
    </row>
    <row r="72" spans="1:5" x14ac:dyDescent="0.2">
      <c r="B72" s="9">
        <v>1</v>
      </c>
    </row>
    <row r="73" spans="1:5" x14ac:dyDescent="0.2">
      <c r="B73" s="9">
        <v>2</v>
      </c>
    </row>
    <row r="74" spans="1:5" x14ac:dyDescent="0.2">
      <c r="A74" s="10"/>
      <c r="B74" s="9">
        <v>3</v>
      </c>
    </row>
    <row r="75" spans="1:5" x14ac:dyDescent="0.2">
      <c r="A75" s="10"/>
      <c r="B75" s="9">
        <v>4</v>
      </c>
    </row>
    <row r="76" spans="1:5" x14ac:dyDescent="0.2">
      <c r="A76" s="10"/>
      <c r="B76" s="9"/>
    </row>
    <row r="77" spans="1:5" x14ac:dyDescent="0.2">
      <c r="A77" s="29"/>
      <c r="B77" s="8"/>
    </row>
    <row r="79" spans="1:5" x14ac:dyDescent="0.2">
      <c r="A79" s="29"/>
      <c r="B79" s="8"/>
    </row>
    <row r="82" spans="3:3" x14ac:dyDescent="0.2">
      <c r="C82" s="7"/>
    </row>
  </sheetData>
  <sortState ref="A26:B33">
    <sortCondition ref="A25"/>
  </sortState>
  <mergeCells count="59">
    <mergeCell ref="C1:G1"/>
    <mergeCell ref="H1:M1"/>
    <mergeCell ref="A1:B1"/>
    <mergeCell ref="A59:B59"/>
    <mergeCell ref="A41:B41"/>
    <mergeCell ref="A40:B40"/>
    <mergeCell ref="A9:B9"/>
    <mergeCell ref="A18:B18"/>
    <mergeCell ref="A15:B15"/>
    <mergeCell ref="A39:B39"/>
    <mergeCell ref="A35:B35"/>
    <mergeCell ref="A34:B34"/>
    <mergeCell ref="A33:B33"/>
    <mergeCell ref="A27:B27"/>
    <mergeCell ref="A19:B19"/>
    <mergeCell ref="A32:B32"/>
    <mergeCell ref="A31:B31"/>
    <mergeCell ref="A30:B30"/>
    <mergeCell ref="A21:B21"/>
    <mergeCell ref="A22:B22"/>
    <mergeCell ref="A47:B47"/>
    <mergeCell ref="A42:B42"/>
    <mergeCell ref="A43:B43"/>
    <mergeCell ref="A37:B37"/>
    <mergeCell ref="A36:B36"/>
    <mergeCell ref="A29:B29"/>
    <mergeCell ref="A28:B28"/>
    <mergeCell ref="A25:B25"/>
    <mergeCell ref="A23:B23"/>
    <mergeCell ref="A24:B24"/>
    <mergeCell ref="A49:B49"/>
    <mergeCell ref="A50:B50"/>
    <mergeCell ref="A51:B51"/>
    <mergeCell ref="A44:B44"/>
    <mergeCell ref="A45:B45"/>
    <mergeCell ref="A46:B46"/>
    <mergeCell ref="A48:B48"/>
    <mergeCell ref="A4:B4"/>
    <mergeCell ref="A5:B5"/>
    <mergeCell ref="A6:B6"/>
    <mergeCell ref="A7:B7"/>
    <mergeCell ref="A8:B8"/>
    <mergeCell ref="A20:B20"/>
    <mergeCell ref="A14:B14"/>
    <mergeCell ref="A16:B16"/>
    <mergeCell ref="A10:B10"/>
    <mergeCell ref="A11:B11"/>
    <mergeCell ref="A17:B17"/>
    <mergeCell ref="A12:B12"/>
    <mergeCell ref="A60:B60"/>
    <mergeCell ref="A53:B53"/>
    <mergeCell ref="A62:B62"/>
    <mergeCell ref="A63:B63"/>
    <mergeCell ref="A61:B61"/>
    <mergeCell ref="A54:B54"/>
    <mergeCell ref="A55:B55"/>
    <mergeCell ref="A56:B56"/>
    <mergeCell ref="A57:B57"/>
    <mergeCell ref="A58:B58"/>
  </mergeCells>
  <conditionalFormatting sqref="F14:F25 F27:F37 F4:F12 F53:F63 F39:F51">
    <cfRule type="expression" dxfId="3" priority="50">
      <formula>$C4="Moderate"</formula>
    </cfRule>
  </conditionalFormatting>
  <conditionalFormatting sqref="G14:G25 G27:G37 G4:G12 G53:G63 G39:G51">
    <cfRule type="expression" dxfId="2" priority="39">
      <formula>$C4="High"</formula>
    </cfRule>
  </conditionalFormatting>
  <conditionalFormatting sqref="E14:E25 E27:E37 E4:E12 E53:E63 E39:E51">
    <cfRule type="expression" dxfId="1" priority="38">
      <formula>$C4="Low"</formula>
    </cfRule>
  </conditionalFormatting>
  <conditionalFormatting sqref="A61:A63">
    <cfRule type="expression" dxfId="0" priority="1">
      <formula>$C61="High"</formula>
    </cfRule>
  </conditionalFormatting>
  <pageMargins left="0.2" right="0.2" top="0.44" bottom="0.43" header="0.3" footer="0.3"/>
  <pageSetup scale="50" orientation="landscape" r:id="rId1"/>
  <headerFooter>
    <oddFooter>&amp;C&amp;"Arial,Regular"&amp;P of &amp;N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'Source Info'!$C$3:$C$5</xm:f>
          </x14:formula1>
          <xm:sqref>H14:H25 H27:H37 H4:H12 H53:H63 H39:H51</xm:sqref>
        </x14:dataValidation>
        <x14:dataValidation type="list" allowBlank="1" showInputMessage="1" showErrorMessage="1">
          <x14:formula1>
            <xm:f>'Source Info'!$A$3:$A$8</xm:f>
          </x14:formula1>
          <xm:sqref>C14:C25 K14:K25 C27:C37 K27:K37 C53:C63 K4:K12 C4:C12 K53:K63 K39:K51 C39:C51</xm:sqref>
        </x14:dataValidation>
        <x14:dataValidation type="list" allowBlank="1" showInputMessage="1" showErrorMessage="1">
          <x14:formula1>
            <xm:f>'Source Info'!#REF!</xm:f>
          </x14:formula1>
          <xm:sqref>J3 J38 J13 J26 J52</xm:sqref>
        </x14:dataValidation>
        <x14:dataValidation type="list" allowBlank="1" showInputMessage="1" showErrorMessage="1">
          <x14:formula1>
            <xm:f>'Source Info'!$A$12:$A$17</xm:f>
          </x14:formula1>
          <xm:sqref>J14:J25 J27:J37 J4:J12 J53:J63 J39:J51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workbookViewId="0"/>
  </sheetViews>
  <sheetFormatPr defaultRowHeight="12.75" x14ac:dyDescent="0.2"/>
  <cols>
    <col min="1" max="1" width="126.5" bestFit="1" customWidth="1"/>
    <col min="3" max="3" width="35.6640625" bestFit="1" customWidth="1"/>
  </cols>
  <sheetData>
    <row r="1" spans="1:3" x14ac:dyDescent="0.2">
      <c r="A1" s="26" t="s">
        <v>30</v>
      </c>
    </row>
    <row r="2" spans="1:3" x14ac:dyDescent="0.2">
      <c r="A2" s="27"/>
      <c r="B2" s="27"/>
      <c r="C2" s="27"/>
    </row>
    <row r="3" spans="1:3" ht="15.75" x14ac:dyDescent="0.2">
      <c r="A3" s="25" t="s">
        <v>26</v>
      </c>
    </row>
    <row r="4" spans="1:3" ht="15.75" x14ac:dyDescent="0.2">
      <c r="A4" s="2"/>
      <c r="C4" s="31" t="s">
        <v>35</v>
      </c>
    </row>
    <row r="5" spans="1:3" ht="15.75" x14ac:dyDescent="0.2">
      <c r="A5" s="2" t="s">
        <v>5</v>
      </c>
      <c r="C5" s="31" t="s">
        <v>36</v>
      </c>
    </row>
    <row r="6" spans="1:3" ht="15.75" x14ac:dyDescent="0.2">
      <c r="A6" s="2" t="s">
        <v>18</v>
      </c>
    </row>
    <row r="7" spans="1:3" ht="15.75" x14ac:dyDescent="0.2">
      <c r="A7" s="2" t="s">
        <v>11</v>
      </c>
    </row>
    <row r="8" spans="1:3" ht="15.75" x14ac:dyDescent="0.2">
      <c r="A8" s="2" t="s">
        <v>17</v>
      </c>
    </row>
    <row r="9" spans="1:3" ht="15.75" x14ac:dyDescent="0.2">
      <c r="A9" s="2"/>
    </row>
    <row r="10" spans="1:3" x14ac:dyDescent="0.2">
      <c r="A10" s="47" t="s">
        <v>30</v>
      </c>
    </row>
    <row r="11" spans="1:3" x14ac:dyDescent="0.2">
      <c r="A11" s="50"/>
      <c r="B11" s="50"/>
      <c r="C11" s="50"/>
    </row>
    <row r="12" spans="1:3" ht="15.75" x14ac:dyDescent="0.2">
      <c r="A12" s="48" t="s">
        <v>39</v>
      </c>
    </row>
    <row r="13" spans="1:3" ht="15.75" x14ac:dyDescent="0.2">
      <c r="A13" s="49"/>
    </row>
    <row r="14" spans="1:3" ht="15.75" x14ac:dyDescent="0.2">
      <c r="A14" s="49" t="s">
        <v>5</v>
      </c>
    </row>
    <row r="15" spans="1:3" ht="15.75" x14ac:dyDescent="0.2">
      <c r="A15" s="49" t="s">
        <v>46</v>
      </c>
    </row>
    <row r="16" spans="1:3" ht="15.75" x14ac:dyDescent="0.2">
      <c r="A16" s="49" t="s">
        <v>40</v>
      </c>
    </row>
    <row r="17" spans="1:1" ht="15.75" x14ac:dyDescent="0.2">
      <c r="A17" s="49" t="s">
        <v>47</v>
      </c>
    </row>
    <row r="18" spans="1:1" ht="15.75" x14ac:dyDescent="0.2">
      <c r="A18" s="49"/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workbookViewId="0">
      <selection activeCell="A12" sqref="A12:A14"/>
    </sheetView>
  </sheetViews>
  <sheetFormatPr defaultColWidth="9.33203125" defaultRowHeight="12.75" x14ac:dyDescent="0.2"/>
  <cols>
    <col min="1" max="1" width="16" style="19" customWidth="1"/>
    <col min="2" max="2" width="7.1640625" style="19" customWidth="1"/>
    <col min="3" max="16384" width="9.33203125" style="19"/>
  </cols>
  <sheetData>
    <row r="1" spans="1:2" x14ac:dyDescent="0.2">
      <c r="A1" s="19" t="s">
        <v>15</v>
      </c>
    </row>
    <row r="2" spans="1:2" x14ac:dyDescent="0.2">
      <c r="A2" s="19" t="s">
        <v>9</v>
      </c>
      <c r="B2" s="19">
        <v>0</v>
      </c>
    </row>
    <row r="3" spans="1:2" x14ac:dyDescent="0.2">
      <c r="A3" s="19" t="s">
        <v>10</v>
      </c>
      <c r="B3" s="19">
        <v>1</v>
      </c>
    </row>
    <row r="4" spans="1:2" x14ac:dyDescent="0.2">
      <c r="A4" s="19" t="s">
        <v>0</v>
      </c>
      <c r="B4" s="19">
        <v>2</v>
      </c>
    </row>
    <row r="5" spans="1:2" x14ac:dyDescent="0.2">
      <c r="A5" s="19" t="s">
        <v>2</v>
      </c>
      <c r="B5" s="19">
        <v>3</v>
      </c>
    </row>
    <row r="6" spans="1:2" x14ac:dyDescent="0.2">
      <c r="A6" s="19" t="s">
        <v>1</v>
      </c>
      <c r="B6" s="19">
        <v>4</v>
      </c>
    </row>
    <row r="7" spans="1:2" x14ac:dyDescent="0.2">
      <c r="A7" s="19" t="s">
        <v>3</v>
      </c>
      <c r="B7" s="19">
        <v>5</v>
      </c>
    </row>
    <row r="8" spans="1:2" x14ac:dyDescent="0.2">
      <c r="A8" s="19" t="s">
        <v>4</v>
      </c>
      <c r="B8" s="19">
        <v>6</v>
      </c>
    </row>
    <row r="11" spans="1:2" x14ac:dyDescent="0.2">
      <c r="A11" s="19" t="s">
        <v>16</v>
      </c>
    </row>
    <row r="12" spans="1:2" x14ac:dyDescent="0.2">
      <c r="A12" s="19" t="s">
        <v>7</v>
      </c>
    </row>
    <row r="13" spans="1:2" x14ac:dyDescent="0.2">
      <c r="A13" s="19" t="s">
        <v>8</v>
      </c>
    </row>
    <row r="14" spans="1:2" x14ac:dyDescent="0.2">
      <c r="A14" s="19" t="s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7</vt:i4>
      </vt:variant>
    </vt:vector>
  </HeadingPairs>
  <TitlesOfParts>
    <vt:vector size="10" baseType="lpstr">
      <vt:lpstr>Inherent Risk Profile Input</vt:lpstr>
      <vt:lpstr>Source Info</vt:lpstr>
      <vt:lpstr>ref</vt:lpstr>
      <vt:lpstr>Part1</vt:lpstr>
      <vt:lpstr>Part2</vt:lpstr>
      <vt:lpstr>'Inherent Risk Profile Input'!Print_Area</vt:lpstr>
      <vt:lpstr>'Inherent Risk Profile Input'!Print_Titles</vt:lpstr>
      <vt:lpstr>ref_DropDown</vt:lpstr>
      <vt:lpstr>ref_Maturity</vt:lpstr>
      <vt:lpstr>ref_selections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CSBS</dc:creator>
  <cp:lastModifiedBy>Matt Lambert</cp:lastModifiedBy>
  <cp:lastPrinted>2015-09-17T18:03:54Z</cp:lastPrinted>
  <dcterms:created xsi:type="dcterms:W3CDTF">2015-07-02T10:14:05Z</dcterms:created>
  <dcterms:modified xsi:type="dcterms:W3CDTF">2018-02-12T17:07:41Z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{A44787D4-0540-4523-9961-78E4036D8C6D}">
    <vt:lpwstr>{986D4081-5554-42F7-A53F-0DB50BFC1480}</vt:lpwstr>
  </property>
</Properties>
</file>